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ul\Dropbox\aa Impact DataSource\Clients\Lawrence, KS\"/>
    </mc:Choice>
  </mc:AlternateContent>
  <xr:revisionPtr revIDLastSave="0" documentId="10_ncr:8100000_{F99783A5-5A5F-4731-905A-257E469F0E50}" xr6:coauthVersionLast="34" xr6:coauthVersionMax="34" xr10:uidLastSave="{00000000-0000-0000-0000-000000000000}"/>
  <bookViews>
    <workbookView xWindow="2550" yWindow="330" windowWidth="16515" windowHeight="9960" xr2:uid="{00000000-000D-0000-FFFF-FFFF00000000}"/>
  </bookViews>
  <sheets>
    <sheet name="Project Data" sheetId="1" r:id="rId1"/>
  </sheets>
  <externalReferences>
    <externalReference r:id="rId2"/>
  </externalReferences>
  <definedNames>
    <definedName name="_xlnm._FilterDatabase" localSheetId="0" hidden="1">'Project Data'!$A$23:$CA$23</definedName>
    <definedName name="counties">'Project Data'!$S$70:$S$71</definedName>
    <definedName name="_xlnm.Print_Area" localSheetId="0">'Project Data'!$B$1:$I$349</definedName>
    <definedName name="years">[1]Calculation!$K$5</definedName>
    <definedName name="yn">'Project Data'!$T$70:$T$71</definedName>
  </definedNames>
  <calcPr calcId="162913"/>
</workbook>
</file>

<file path=xl/calcChain.xml><?xml version="1.0" encoding="utf-8"?>
<calcChain xmlns="http://schemas.openxmlformats.org/spreadsheetml/2006/main">
  <c r="H272" i="1" l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G272" i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38" i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F238" i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E238" i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D238" i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C238" i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H205" i="1"/>
  <c r="F272" i="1"/>
  <c r="B238" i="1"/>
  <c r="G236" i="1"/>
  <c r="F236" i="1"/>
  <c r="E236" i="1"/>
  <c r="D236" i="1"/>
  <c r="C236" i="1"/>
  <c r="G230" i="1"/>
  <c r="F230" i="1"/>
  <c r="E230" i="1"/>
  <c r="D230" i="1"/>
  <c r="C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B206" i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H196" i="1"/>
  <c r="G196" i="1"/>
  <c r="F172" i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F273" i="1" l="1"/>
  <c r="B239" i="1"/>
  <c r="H230" i="1"/>
  <c r="H237" i="1"/>
  <c r="F274" i="1" l="1"/>
  <c r="B240" i="1"/>
  <c r="B241" i="1" l="1"/>
  <c r="F275" i="1"/>
  <c r="B242" i="1" l="1"/>
  <c r="F276" i="1"/>
  <c r="F277" i="1" l="1"/>
  <c r="B243" i="1"/>
  <c r="B244" i="1" l="1"/>
  <c r="F278" i="1"/>
  <c r="B245" i="1" l="1"/>
  <c r="F279" i="1"/>
  <c r="F280" i="1" l="1"/>
  <c r="B246" i="1"/>
  <c r="F281" i="1" l="1"/>
  <c r="B247" i="1"/>
  <c r="B248" i="1" l="1"/>
  <c r="F282" i="1"/>
  <c r="F283" i="1" l="1"/>
  <c r="B249" i="1"/>
  <c r="B250" i="1" l="1"/>
  <c r="F284" i="1"/>
  <c r="B251" i="1" l="1"/>
  <c r="F285" i="1"/>
  <c r="F286" i="1" l="1"/>
  <c r="B252" i="1"/>
  <c r="B253" i="1" l="1"/>
  <c r="F287" i="1"/>
  <c r="F288" i="1" l="1"/>
  <c r="B254" i="1"/>
  <c r="F289" i="1" l="1"/>
  <c r="B255" i="1"/>
  <c r="B256" i="1" l="1"/>
  <c r="F290" i="1"/>
  <c r="B257" i="1" l="1"/>
  <c r="F291" i="1"/>
  <c r="F292" i="1" l="1"/>
  <c r="B258" i="1"/>
  <c r="F293" i="1" l="1"/>
  <c r="B259" i="1"/>
  <c r="B260" i="1" l="1"/>
  <c r="F294" i="1"/>
  <c r="F295" i="1" l="1"/>
  <c r="B261" i="1"/>
  <c r="I306" i="1" l="1"/>
  <c r="I307" i="1" s="1"/>
  <c r="I308" i="1" s="1"/>
  <c r="I309" i="1" s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I327" i="1" s="1"/>
  <c r="I328" i="1" s="1"/>
  <c r="I329" i="1" s="1"/>
  <c r="H306" i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G306" i="1"/>
  <c r="G307" i="1" s="1"/>
  <c r="G308" i="1" s="1"/>
  <c r="G309" i="1" s="1"/>
  <c r="G310" i="1" s="1"/>
  <c r="F306" i="1"/>
  <c r="F307" i="1" s="1"/>
  <c r="F308" i="1" s="1"/>
  <c r="F309" i="1" s="1"/>
  <c r="F310" i="1" s="1"/>
  <c r="E306" i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D306" i="1"/>
  <c r="D307" i="1" s="1"/>
  <c r="D308" i="1" s="1"/>
  <c r="D309" i="1" s="1"/>
  <c r="C306" i="1"/>
  <c r="C307" i="1" s="1"/>
  <c r="C308" i="1" s="1"/>
  <c r="C309" i="1" l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D310" i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F311" i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G311" i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H165" i="1"/>
  <c r="G132" i="1"/>
  <c r="F132" i="1"/>
  <c r="E132" i="1"/>
  <c r="H115" i="1"/>
  <c r="H114" i="1"/>
  <c r="H113" i="1"/>
  <c r="H112" i="1"/>
  <c r="H111" i="1"/>
  <c r="H110" i="1"/>
  <c r="H109" i="1"/>
  <c r="H108" i="1"/>
  <c r="H107" i="1"/>
  <c r="F64" i="1"/>
  <c r="H132" i="1" l="1"/>
  <c r="H238" i="1"/>
  <c r="H258" i="1"/>
  <c r="H246" i="1"/>
  <c r="H252" i="1"/>
  <c r="H260" i="1"/>
  <c r="H245" i="1"/>
  <c r="H259" i="1"/>
  <c r="H250" i="1"/>
  <c r="H254" i="1"/>
  <c r="H240" i="1"/>
  <c r="H244" i="1"/>
  <c r="H248" i="1"/>
  <c r="H251" i="1"/>
  <c r="H239" i="1"/>
  <c r="H249" i="1"/>
  <c r="H255" i="1"/>
  <c r="H256" i="1"/>
  <c r="H261" i="1"/>
  <c r="H253" i="1"/>
  <c r="H241" i="1"/>
  <c r="H247" i="1"/>
  <c r="H257" i="1"/>
  <c r="H242" i="1"/>
  <c r="H243" i="1"/>
</calcChain>
</file>

<file path=xl/sharedStrings.xml><?xml version="1.0" encoding="utf-8"?>
<sst xmlns="http://schemas.openxmlformats.org/spreadsheetml/2006/main" count="150" uniqueCount="131">
  <si>
    <t>A NOTE ABOUT ENTERING DATA</t>
  </si>
  <si>
    <t xml:space="preserve">   Light yellow cells are user inputs. Enter the appropriate information for the specific project </t>
  </si>
  <si>
    <t xml:space="preserve">   in the light yellow cells.</t>
  </si>
  <si>
    <t xml:space="preserve">   Grey cells contain formulas which will automatically recalculate based on your other inputs. </t>
  </si>
  <si>
    <t>ABOUT THE PROJECT</t>
  </si>
  <si>
    <t>Name of the Project</t>
  </si>
  <si>
    <t>City</t>
  </si>
  <si>
    <t>County</t>
  </si>
  <si>
    <t>School District</t>
  </si>
  <si>
    <t xml:space="preserve">Will the Project be located in the city limits? </t>
  </si>
  <si>
    <t>Description of the Project</t>
  </si>
  <si>
    <t>http://www.census.gov/cgi-bin/sssd/naics/naicsrch?chart=2012</t>
  </si>
  <si>
    <t>Land</t>
  </si>
  <si>
    <t>TAXABLE ASSETS, EMPLOYEES, AND OPERATIONS</t>
  </si>
  <si>
    <t>The Project's capital investment each year</t>
  </si>
  <si>
    <t>Buildings and</t>
  </si>
  <si>
    <t>Furniture,</t>
  </si>
  <si>
    <t>Other Real</t>
  </si>
  <si>
    <t>Fixtures,</t>
  </si>
  <si>
    <t>Property</t>
  </si>
  <si>
    <t>and</t>
  </si>
  <si>
    <t>Year</t>
  </si>
  <si>
    <t>Improvements</t>
  </si>
  <si>
    <t>Equipment</t>
  </si>
  <si>
    <t>Total</t>
  </si>
  <si>
    <t>Are the building and improvements costs entered above for construction?</t>
  </si>
  <si>
    <t>Building permits and fees to be paid to the City during construction, if applicable</t>
  </si>
  <si>
    <t>Total City</t>
  </si>
  <si>
    <t>Building Permits</t>
  </si>
  <si>
    <t>and Fees</t>
  </si>
  <si>
    <t>Enter an amount in Year 1 and the percent of annual increase, or enter appropriate</t>
  </si>
  <si>
    <t>amounts for each year.</t>
  </si>
  <si>
    <t xml:space="preserve">Percent of annual increase:  </t>
  </si>
  <si>
    <t>Number of new full-time jobs to be added in the community each year</t>
  </si>
  <si>
    <t>Enter the jobs added in the community each year, including jobs relocated from outside of the community.</t>
  </si>
  <si>
    <t>Average annual salaries of new employees each year</t>
  </si>
  <si>
    <t>Average</t>
  </si>
  <si>
    <t>Project's estimated taxable sales that will be subject to sales taxes in the community</t>
  </si>
  <si>
    <t>The Project's</t>
  </si>
  <si>
    <t>Taxable</t>
  </si>
  <si>
    <t>Purchases</t>
  </si>
  <si>
    <t>Sales</t>
  </si>
  <si>
    <t>The Project's annual utilities</t>
  </si>
  <si>
    <t>Water</t>
  </si>
  <si>
    <t>Wastewater</t>
  </si>
  <si>
    <t>Solid Waste</t>
  </si>
  <si>
    <t xml:space="preserve">Electricity </t>
  </si>
  <si>
    <t>Natural Gas</t>
  </si>
  <si>
    <t>Cable</t>
  </si>
  <si>
    <t>Telephone</t>
  </si>
  <si>
    <t xml:space="preserve">The baseline consumption is reflective of an office-based employer and </t>
  </si>
  <si>
    <t>may be low compared to manufacturers or other employers.</t>
  </si>
  <si>
    <t>Percent of the Project's utility usage for manufacturing or processing operations</t>
  </si>
  <si>
    <t>EXPECTED OUT-OF-TOWN VISITORS</t>
  </si>
  <si>
    <t>Number of out-of-town visitors expected in the first year</t>
  </si>
  <si>
    <t>Percent of annual increase in the number of visitors</t>
  </si>
  <si>
    <t xml:space="preserve">     Default: 0.0%</t>
  </si>
  <si>
    <t>Average number of days that each visitor will stay in the community</t>
  </si>
  <si>
    <t>Average daily taxable visitor spending in the City, excluding lodging</t>
  </si>
  <si>
    <t xml:space="preserve">     Default: $50</t>
  </si>
  <si>
    <t>Average number of nights that a typical visitor will stay in a hotel or motel</t>
  </si>
  <si>
    <t>in the community</t>
  </si>
  <si>
    <t>Average nightly room rate in a local hotel or motel</t>
  </si>
  <si>
    <t xml:space="preserve">     Default: $95</t>
  </si>
  <si>
    <t xml:space="preserve">   You may overwrite grey cells, as appropriate.</t>
  </si>
  <si>
    <t>Please call if you have any questions.</t>
  </si>
  <si>
    <t>Enter any narrative below to describe the Project, including plans to startup, expand, or locate in the community. This description will be included in the report.</t>
  </si>
  <si>
    <t>Name of the Company</t>
  </si>
  <si>
    <t>Street Address</t>
  </si>
  <si>
    <t>City, State Zip</t>
  </si>
  <si>
    <t>Company Website</t>
  </si>
  <si>
    <t>Contact information for person completing this data sheet</t>
  </si>
  <si>
    <t>Name</t>
  </si>
  <si>
    <t>Title</t>
  </si>
  <si>
    <t>Phone Number</t>
  </si>
  <si>
    <t>Email</t>
  </si>
  <si>
    <t>GENERAL INFORMATION ABOUT THE COMPANY</t>
  </si>
  <si>
    <t>Background and Requirements</t>
  </si>
  <si>
    <t xml:space="preserve">Location of the Project </t>
  </si>
  <si>
    <t>local facility</t>
  </si>
  <si>
    <t xml:space="preserve">To help identify the correct industry code:   </t>
  </si>
  <si>
    <t xml:space="preserve">employment and other project attributes. </t>
  </si>
  <si>
    <t>Enter utility information, if available.</t>
  </si>
  <si>
    <t xml:space="preserve">% annual increase: </t>
  </si>
  <si>
    <t>Identify the taxing jurisdictions impacted by the project, if known.</t>
  </si>
  <si>
    <t xml:space="preserve">Identify the Project's primary North American Industry Classification System (NAICS) Code or describe the activity that will occur at the </t>
  </si>
  <si>
    <t xml:space="preserve">Enter any information that you would like us to know about your requirements or intent for the economic analysis. Please describe any incentives that you would </t>
  </si>
  <si>
    <t>like us to model in the analysis including tax abatement being requested or considered.</t>
  </si>
  <si>
    <t xml:space="preserve">Baseline utility consumption can be estimated as a function of </t>
  </si>
  <si>
    <t>Phone:</t>
  </si>
  <si>
    <t>Email:</t>
  </si>
  <si>
    <t>You may change these defaults as appropriate.</t>
  </si>
  <si>
    <t>Economic &amp; Fiscal Impact Project Data Sheet</t>
  </si>
  <si>
    <t xml:space="preserve">the right in column K or insert rows to enter other data. Some standard defaults are entered in the data sheet already. </t>
  </si>
  <si>
    <t>Please enter information in the yellow cells below and e-mail this completed survey form to:</t>
  </si>
  <si>
    <t>Yes</t>
  </si>
  <si>
    <t>No</t>
  </si>
  <si>
    <t xml:space="preserve">Enter data in the yellow cells below.  You may also enter additional information or notes in other areas of this worksheet, to </t>
  </si>
  <si>
    <t>N/A</t>
  </si>
  <si>
    <t>Land Sales</t>
  </si>
  <si>
    <t>State</t>
  </si>
  <si>
    <t>Lawrence USD 497</t>
  </si>
  <si>
    <t>Perry-Lecompton Public Schools - USD 343</t>
  </si>
  <si>
    <t>State of Kansas</t>
  </si>
  <si>
    <t>https://lawrenceks.org/pds/commercial_permits/#commercial-calc</t>
  </si>
  <si>
    <t>Payments to city</t>
  </si>
  <si>
    <t>Special</t>
  </si>
  <si>
    <t>(Paid to City)</t>
  </si>
  <si>
    <t>Assessments</t>
  </si>
  <si>
    <t xml:space="preserve">Total New </t>
  </si>
  <si>
    <t xml:space="preserve">Employees To Be </t>
  </si>
  <si>
    <t>Management</t>
  </si>
  <si>
    <t>Professional</t>
  </si>
  <si>
    <t>Mech/Superv</t>
  </si>
  <si>
    <t>Production</t>
  </si>
  <si>
    <t>Other Title</t>
  </si>
  <si>
    <t>Hired Each Year</t>
  </si>
  <si>
    <t>Weighted</t>
  </si>
  <si>
    <t xml:space="preserve">The Project's estimated taxable operational purchases of materials, supplies, and services in the community and the </t>
  </si>
  <si>
    <t>Taxable Operational</t>
  </si>
  <si>
    <t>End of Project Data</t>
  </si>
  <si>
    <t>Economic Development Coordinator</t>
  </si>
  <si>
    <t>City Manager’s Office</t>
  </si>
  <si>
    <t>Britt Crum-Cano</t>
  </si>
  <si>
    <t>bcano@lawrenceks.org</t>
  </si>
  <si>
    <t>785-832-3472</t>
  </si>
  <si>
    <t>6 East 6th Street</t>
  </si>
  <si>
    <t>Lawrence, KS 66044</t>
  </si>
  <si>
    <t>City of Lawrence</t>
  </si>
  <si>
    <t>Douglas County</t>
  </si>
  <si>
    <t xml:space="preserve">The information requested on this form will be used by the City of Lawrence to prepare an impact analysis of your project.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</si>
</sst>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0.0"/>
    <numFmt numFmtId="167" formatCode="_(&quot;$&quot;* #,##0_);_(&quot;$&quot;* \(#,##0\);_(&quot;$&quot;* &quot;-&quot;??_);_(@_)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color theme="1"/>
      <name val="Segoe UI"/>
      <family val="2"/>
    </font>
    <font>
      <sz val="10"/>
      <color theme="1" tint="0.34998626667073579"/>
      <name val="Segoe UI"/>
      <family val="2"/>
    </font>
    <font>
      <sz val="10"/>
      <color theme="0"/>
      <name val="Segoe UI"/>
      <family val="2"/>
    </font>
    <font>
      <sz val="10"/>
      <name val="Segoe UI"/>
      <family val="2"/>
    </font>
    <font>
      <b/>
      <sz val="11"/>
      <color theme="1" tint="0.34998626667073579"/>
      <name val="Segoe UI"/>
      <family val="2"/>
    </font>
    <font>
      <sz val="11"/>
      <color rgb="FF3F3F3F"/>
      <name val="Segoe UI"/>
      <family val="2"/>
    </font>
    <font>
      <sz val="9"/>
      <color rgb="FF3F3F3F"/>
      <name val="Segoe UI"/>
      <family val="2"/>
    </font>
    <font>
      <sz val="9"/>
      <color rgb="FFC00000"/>
      <name val="Segoe UI"/>
      <family val="2"/>
    </font>
    <font>
      <b/>
      <sz val="10"/>
      <color indexed="9"/>
      <name val="Segoe UI"/>
      <family val="2"/>
    </font>
    <font>
      <b/>
      <sz val="10"/>
      <name val="Segoe UI"/>
      <family val="2"/>
    </font>
    <font>
      <sz val="10"/>
      <color rgb="FF3F3F3F"/>
      <name val="Segoe UI"/>
      <family val="2"/>
    </font>
    <font>
      <i/>
      <sz val="10"/>
      <name val="Segoe UI"/>
      <family val="2"/>
    </font>
    <font>
      <i/>
      <sz val="9"/>
      <color rgb="FF3F3F3F"/>
      <name val="Segoe UI"/>
      <family val="2"/>
    </font>
    <font>
      <b/>
      <sz val="10"/>
      <color rgb="FF3F3F3F"/>
      <name val="Segoe UI"/>
      <family val="2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  <font>
      <sz val="10"/>
      <name val="Arial"/>
      <family val="2"/>
    </font>
    <font>
      <i/>
      <sz val="10"/>
      <color theme="0"/>
      <name val="Segoe UI"/>
      <family val="2"/>
    </font>
    <font>
      <i/>
      <sz val="9"/>
      <color theme="0" tint="-0.499984740745262"/>
      <name val="Segoe UI"/>
      <family val="2"/>
    </font>
    <font>
      <u/>
      <sz val="10"/>
      <color indexed="12"/>
      <name val="Arial"/>
      <family val="2"/>
    </font>
    <font>
      <b/>
      <sz val="9"/>
      <color rgb="FF3F3F3F"/>
      <name val="Segoe UI"/>
      <family val="2"/>
    </font>
    <font>
      <sz val="14"/>
      <color rgb="FF3F3F3F"/>
      <name val="Segoe UI"/>
      <family val="2"/>
    </font>
    <font>
      <sz val="13"/>
      <color rgb="FF3F3F3F"/>
      <name val="Segoe UI"/>
      <family val="2"/>
    </font>
    <font>
      <sz val="12"/>
      <color theme="1"/>
      <name val="Segoe UI"/>
      <family val="2"/>
    </font>
    <font>
      <u/>
      <sz val="11"/>
      <color theme="10"/>
      <name val="Segoe UI"/>
      <family val="2"/>
    </font>
    <font>
      <sz val="12"/>
      <color theme="1" tint="0.249977111117893"/>
      <name val="Segoe UI"/>
      <family val="2"/>
    </font>
    <font>
      <sz val="10"/>
      <color theme="1" tint="0.249977111117893"/>
      <name val="Segoe UI"/>
      <family val="2"/>
    </font>
    <font>
      <i/>
      <sz val="9"/>
      <color theme="1" tint="0.249977111117893"/>
      <name val="Segoe UI"/>
      <family val="2"/>
    </font>
    <font>
      <i/>
      <u/>
      <sz val="9"/>
      <color rgb="FF3F3F3F"/>
      <name val="Segoe U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rgb="FFC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D16309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</borders>
  <cellStyleXfs count="22">
    <xf numFmtId="0" fontId="0" fillId="0" borderId="0"/>
    <xf numFmtId="0" fontId="7" fillId="0" borderId="2" applyFill="0" applyProtection="0">
      <alignment horizontal="left"/>
      <protection locked="0"/>
    </xf>
    <xf numFmtId="0" fontId="8" fillId="2" borderId="1" applyNumberFormat="0" applyFill="0" applyBorder="0" applyAlignment="0" applyProtection="0"/>
    <xf numFmtId="0" fontId="8" fillId="3" borderId="1" applyNumberFormat="0" applyAlignment="0" applyProtection="0"/>
    <xf numFmtId="0" fontId="8" fillId="2" borderId="1" applyNumberFormat="0" applyAlignment="0" applyProtection="0"/>
    <xf numFmtId="0" fontId="12" fillId="2" borderId="1" applyNumberFormat="0" applyFill="0" applyBorder="0" applyAlignment="0" applyProtection="0"/>
    <xf numFmtId="0" fontId="14" fillId="2" borderId="1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2" borderId="1" applyNumberFormat="0" applyAlignment="0" applyProtection="0"/>
    <xf numFmtId="0" fontId="23" fillId="2" borderId="1" applyFill="0" applyBorder="0" applyAlignment="0" applyProtection="0"/>
    <xf numFmtId="0" fontId="24" fillId="0" borderId="6" applyFill="0" applyProtection="0">
      <alignment horizontal="left"/>
      <protection locked="0"/>
    </xf>
    <xf numFmtId="0" fontId="7" fillId="0" borderId="0" applyProtection="0">
      <alignment horizontal="centerContinuous"/>
      <protection locked="0"/>
    </xf>
    <xf numFmtId="0" fontId="7" fillId="2" borderId="1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Fill="1" applyBorder="1" applyAlignment="1" applyProtection="1">
      <alignment horizontal="centerContinuous"/>
      <protection locked="0"/>
    </xf>
    <xf numFmtId="0" fontId="2" fillId="0" borderId="0" xfId="0" applyFont="1" applyFill="1"/>
    <xf numFmtId="0" fontId="3" fillId="0" borderId="0" xfId="0" applyFont="1" applyFill="1" applyBorder="1" applyAlignment="1" applyProtection="1">
      <alignment horizontal="center" wrapText="1"/>
      <protection locked="0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Protection="1">
      <protection locked="0"/>
    </xf>
    <xf numFmtId="0" fontId="7" fillId="0" borderId="2" xfId="1" applyFont="1" applyFill="1" applyProtection="1">
      <alignment horizontal="left"/>
      <protection locked="0"/>
    </xf>
    <xf numFmtId="0" fontId="7" fillId="0" borderId="2" xfId="1" applyFill="1" applyProtection="1">
      <alignment horizontal="left"/>
      <protection locked="0"/>
    </xf>
    <xf numFmtId="0" fontId="4" fillId="0" borderId="0" xfId="0" applyFont="1"/>
    <xf numFmtId="0" fontId="8" fillId="0" borderId="0" xfId="2" applyFill="1" applyBorder="1" applyProtection="1">
      <protection locked="0"/>
    </xf>
    <xf numFmtId="0" fontId="8" fillId="0" borderId="0" xfId="2" applyFill="1" applyBorder="1"/>
    <xf numFmtId="0" fontId="8" fillId="0" borderId="0" xfId="2" applyFill="1" applyBorder="1" applyAlignment="1" applyProtection="1">
      <protection locked="0"/>
    </xf>
    <xf numFmtId="0" fontId="8" fillId="3" borderId="1" xfId="3" applyNumberFormat="1" applyProtection="1">
      <protection locked="0"/>
    </xf>
    <xf numFmtId="0" fontId="8" fillId="2" borderId="1" xfId="4"/>
    <xf numFmtId="0" fontId="9" fillId="0" borderId="0" xfId="2" applyFont="1" applyFill="1" applyBorder="1"/>
    <xf numFmtId="0" fontId="8" fillId="0" borderId="0" xfId="2" applyFill="1" applyBorder="1" applyAlignment="1">
      <alignment horizontal="right"/>
    </xf>
    <xf numFmtId="0" fontId="10" fillId="0" borderId="0" xfId="0" applyFont="1" applyFill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11" fillId="0" borderId="0" xfId="0" applyFont="1" applyFill="1" applyProtection="1">
      <protection locked="0"/>
    </xf>
    <xf numFmtId="0" fontId="12" fillId="0" borderId="0" xfId="5" applyFill="1" applyBorder="1" applyProtection="1">
      <protection locked="0"/>
    </xf>
    <xf numFmtId="0" fontId="2" fillId="0" borderId="0" xfId="0" applyFont="1" applyFill="1" applyProtection="1">
      <protection locked="0"/>
    </xf>
    <xf numFmtId="0" fontId="13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Continuous"/>
      <protection locked="0"/>
    </xf>
    <xf numFmtId="0" fontId="8" fillId="0" borderId="6" xfId="2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14" fillId="0" borderId="0" xfId="6" applyFill="1" applyBorder="1" applyProtection="1">
      <protection locked="0"/>
    </xf>
    <xf numFmtId="0" fontId="13" fillId="0" borderId="0" xfId="0" applyFont="1" applyFill="1" applyAlignment="1" applyProtection="1">
      <alignment vertical="top"/>
      <protection locked="0"/>
    </xf>
    <xf numFmtId="0" fontId="13" fillId="0" borderId="0" xfId="0" applyFont="1" applyFill="1" applyBorder="1" applyProtection="1">
      <protection locked="0"/>
    </xf>
    <xf numFmtId="0" fontId="15" fillId="0" borderId="0" xfId="0" applyFont="1" applyFill="1" applyProtection="1">
      <protection locked="0"/>
    </xf>
    <xf numFmtId="0" fontId="17" fillId="0" borderId="0" xfId="7" applyFont="1" applyFill="1" applyAlignment="1" applyProtection="1"/>
    <xf numFmtId="0" fontId="11" fillId="0" borderId="0" xfId="0" applyFont="1" applyFill="1" applyBorder="1" applyProtection="1">
      <protection locked="0"/>
    </xf>
    <xf numFmtId="0" fontId="17" fillId="0" borderId="0" xfId="7" applyFont="1" applyFill="1" applyAlignment="1" applyProtection="1">
      <alignment horizontal="center"/>
    </xf>
    <xf numFmtId="0" fontId="8" fillId="0" borderId="0" xfId="2" applyFill="1" applyBorder="1" applyAlignment="1" applyProtection="1">
      <alignment horizontal="right"/>
      <protection locked="0"/>
    </xf>
    <xf numFmtId="5" fontId="5" fillId="0" borderId="0" xfId="0" applyNumberFormat="1" applyFont="1" applyFill="1" applyProtection="1">
      <protection locked="0"/>
    </xf>
    <xf numFmtId="164" fontId="8" fillId="3" borderId="1" xfId="3" applyNumberFormat="1" applyProtection="1">
      <protection locked="0"/>
    </xf>
    <xf numFmtId="37" fontId="8" fillId="3" borderId="1" xfId="3" applyNumberForma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4" borderId="0" xfId="0" applyFont="1" applyFill="1" applyProtection="1">
      <protection locked="0"/>
    </xf>
    <xf numFmtId="0" fontId="8" fillId="0" borderId="0" xfId="2" applyFill="1" applyBorder="1" applyAlignment="1" applyProtection="1">
      <alignment horizontal="center"/>
      <protection locked="0"/>
    </xf>
    <xf numFmtId="5" fontId="8" fillId="3" borderId="1" xfId="3" applyNumberFormat="1" applyProtection="1">
      <protection locked="0"/>
    </xf>
    <xf numFmtId="5" fontId="8" fillId="2" borderId="1" xfId="4" applyNumberFormat="1" applyProtection="1">
      <protection locked="0"/>
    </xf>
    <xf numFmtId="5" fontId="5" fillId="0" borderId="0" xfId="8" applyNumberFormat="1" applyFont="1" applyFill="1" applyBorder="1" applyProtection="1">
      <protection locked="0"/>
    </xf>
    <xf numFmtId="0" fontId="19" fillId="0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20" fillId="0" borderId="0" xfId="6" applyFont="1" applyFill="1" applyBorder="1" applyProtection="1">
      <protection locked="0"/>
    </xf>
    <xf numFmtId="164" fontId="8" fillId="2" borderId="1" xfId="4" applyNumberFormat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center"/>
      <protection locked="0"/>
    </xf>
    <xf numFmtId="165" fontId="8" fillId="3" borderId="1" xfId="3" applyNumberFormat="1" applyAlignment="1" applyProtection="1">
      <alignment horizontal="right"/>
      <protection locked="0"/>
    </xf>
    <xf numFmtId="0" fontId="5" fillId="4" borderId="0" xfId="0" applyFont="1" applyFill="1" applyProtection="1">
      <protection locked="0"/>
    </xf>
    <xf numFmtId="0" fontId="5" fillId="0" borderId="0" xfId="0" applyFont="1" applyFill="1" applyAlignment="1" applyProtection="1">
      <alignment horizontal="center"/>
      <protection locked="0"/>
    </xf>
    <xf numFmtId="37" fontId="8" fillId="2" borderId="1" xfId="4" applyNumberFormat="1" applyProtection="1">
      <protection locked="0"/>
    </xf>
    <xf numFmtId="9" fontId="8" fillId="3" borderId="1" xfId="3" applyNumberFormat="1" applyProtection="1">
      <protection locked="0"/>
    </xf>
    <xf numFmtId="3" fontId="8" fillId="3" borderId="1" xfId="3" applyNumberFormat="1" applyProtection="1">
      <protection locked="0"/>
    </xf>
    <xf numFmtId="166" fontId="8" fillId="3" borderId="1" xfId="3" applyNumberFormat="1" applyProtection="1">
      <protection locked="0"/>
    </xf>
    <xf numFmtId="0" fontId="0" fillId="0" borderId="0" xfId="0" applyFont="1" applyFill="1" applyProtection="1">
      <protection locked="0"/>
    </xf>
    <xf numFmtId="167" fontId="2" fillId="0" borderId="0" xfId="8" applyNumberFormat="1" applyFont="1" applyFill="1" applyBorder="1" applyProtection="1">
      <protection locked="0"/>
    </xf>
    <xf numFmtId="0" fontId="2" fillId="0" borderId="0" xfId="0" applyFont="1" applyFill="1" applyAlignment="1"/>
    <xf numFmtId="0" fontId="5" fillId="0" borderId="0" xfId="0" applyFont="1" applyFill="1" applyAlignment="1"/>
    <xf numFmtId="0" fontId="25" fillId="0" borderId="0" xfId="0" applyFont="1" applyFill="1" applyAlignment="1">
      <alignment horizontal="centerContinuous"/>
    </xf>
    <xf numFmtId="0" fontId="26" fillId="0" borderId="0" xfId="7" applyFont="1" applyFill="1" applyBorder="1" applyAlignment="1" applyProtection="1">
      <alignment horizontal="left"/>
      <protection locked="0"/>
    </xf>
    <xf numFmtId="0" fontId="27" fillId="0" borderId="0" xfId="0" applyFont="1" applyFill="1" applyAlignment="1">
      <alignment horizontal="centerContinuous"/>
    </xf>
    <xf numFmtId="0" fontId="28" fillId="0" borderId="0" xfId="0" applyFont="1" applyFill="1"/>
    <xf numFmtId="0" fontId="28" fillId="0" borderId="0" xfId="0" applyFont="1" applyFill="1" applyBorder="1" applyAlignment="1" applyProtection="1">
      <alignment horizontal="center" wrapText="1"/>
      <protection locked="0"/>
    </xf>
    <xf numFmtId="0" fontId="28" fillId="0" borderId="0" xfId="0" applyFont="1" applyFill="1" applyAlignment="1">
      <alignment horizontal="right"/>
    </xf>
    <xf numFmtId="0" fontId="28" fillId="0" borderId="0" xfId="0" applyFont="1" applyFill="1" applyBorder="1" applyAlignment="1" applyProtection="1">
      <alignment horizontal="right"/>
      <protection locked="0"/>
    </xf>
    <xf numFmtId="0" fontId="29" fillId="0" borderId="0" xfId="0" applyFont="1" applyFill="1" applyAlignment="1">
      <alignment horizontal="left"/>
    </xf>
    <xf numFmtId="0" fontId="14" fillId="0" borderId="0" xfId="6" applyFill="1" applyBorder="1" applyAlignment="1" applyProtection="1">
      <alignment horizontal="right"/>
      <protection locked="0"/>
    </xf>
    <xf numFmtId="0" fontId="30" fillId="0" borderId="0" xfId="6" applyFont="1" applyFill="1" applyBorder="1" applyAlignment="1" applyProtection="1"/>
    <xf numFmtId="0" fontId="3" fillId="0" borderId="0" xfId="0" applyFont="1" applyFill="1" applyBorder="1" applyAlignment="1" applyProtection="1">
      <alignment horizontal="left"/>
      <protection locked="0"/>
    </xf>
    <xf numFmtId="0" fontId="28" fillId="0" borderId="0" xfId="0" applyFont="1" applyFill="1" applyBorder="1" applyAlignment="1" applyProtection="1">
      <alignment horizontal="right" wrapText="1"/>
      <protection locked="0"/>
    </xf>
    <xf numFmtId="0" fontId="8" fillId="2" borderId="3" xfId="4" applyBorder="1" applyAlignment="1" applyProtection="1">
      <alignment horizontal="left" vertical="center"/>
      <protection locked="0"/>
    </xf>
    <xf numFmtId="0" fontId="8" fillId="2" borderId="4" xfId="4" applyBorder="1" applyAlignment="1" applyProtection="1">
      <alignment horizontal="left" vertical="center"/>
      <protection locked="0"/>
    </xf>
    <xf numFmtId="0" fontId="8" fillId="2" borderId="5" xfId="4" applyBorder="1" applyAlignment="1" applyProtection="1">
      <alignment horizontal="left" vertical="center"/>
      <protection locked="0"/>
    </xf>
    <xf numFmtId="0" fontId="8" fillId="3" borderId="1" xfId="3" applyAlignment="1" applyProtection="1">
      <alignment horizontal="left" vertical="top" wrapText="1"/>
      <protection locked="0"/>
    </xf>
    <xf numFmtId="0" fontId="14" fillId="0" borderId="0" xfId="6" applyFill="1" applyBorder="1" applyAlignment="1" applyProtection="1">
      <alignment horizontal="left" vertical="top" wrapText="1"/>
      <protection locked="0"/>
    </xf>
    <xf numFmtId="0" fontId="8" fillId="3" borderId="1" xfId="3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8" fillId="3" borderId="3" xfId="3" applyBorder="1" applyAlignment="1" applyProtection="1">
      <alignment horizontal="left" vertical="center"/>
      <protection locked="0"/>
    </xf>
    <xf numFmtId="0" fontId="8" fillId="3" borderId="4" xfId="3" applyBorder="1" applyAlignment="1" applyProtection="1">
      <alignment horizontal="left" vertical="center"/>
      <protection locked="0"/>
    </xf>
    <xf numFmtId="0" fontId="8" fillId="3" borderId="5" xfId="3" applyBorder="1" applyAlignment="1" applyProtection="1">
      <alignment horizontal="left" vertical="center"/>
      <protection locked="0"/>
    </xf>
    <xf numFmtId="0" fontId="17" fillId="0" borderId="0" xfId="7" applyFont="1" applyFill="1" applyBorder="1" applyAlignment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4" borderId="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37" fontId="8" fillId="3" borderId="1" xfId="3" applyNumberFormat="1" applyAlignment="1" applyProtection="1">
      <alignment horizontal="right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4" borderId="0" xfId="0" applyFont="1" applyFill="1" applyProtection="1">
      <protection locked="0"/>
    </xf>
    <xf numFmtId="37" fontId="8" fillId="0" borderId="0" xfId="2" applyNumberForma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protection locked="0"/>
    </xf>
    <xf numFmtId="0" fontId="0" fillId="0" borderId="0" xfId="0" applyFont="1" applyFill="1" applyAlignment="1" applyProtection="1">
      <alignment horizontal="centerContinuous"/>
      <protection locked="0"/>
    </xf>
    <xf numFmtId="0" fontId="12" fillId="0" borderId="0" xfId="5" applyFill="1" applyBorder="1" applyAlignment="1" applyProtection="1">
      <alignment horizontal="centerContinuous"/>
      <protection locked="0"/>
    </xf>
    <xf numFmtId="10" fontId="31" fillId="0" borderId="0" xfId="9" applyNumberFormat="1" applyFont="1" applyFill="1" applyBorder="1" applyAlignment="1" applyProtection="1">
      <alignment horizontal="centerContinuous"/>
      <protection locked="0"/>
    </xf>
    <xf numFmtId="0" fontId="32" fillId="0" borderId="0" xfId="0" applyFont="1" applyFill="1" applyAlignment="1" applyProtection="1">
      <alignment horizontal="centerContinuous"/>
      <protection locked="0"/>
    </xf>
    <xf numFmtId="0" fontId="33" fillId="0" borderId="0" xfId="2" applyFont="1" applyFill="1" applyBorder="1" applyAlignment="1">
      <alignment horizontal="centerContinuous"/>
    </xf>
  </cellXfs>
  <cellStyles count="22">
    <cellStyle name="Comma 2" xfId="10" xr:uid="{00000000-0005-0000-0000-000000000000}"/>
    <cellStyle name="Comma 3" xfId="11" xr:uid="{00000000-0005-0000-0000-000001000000}"/>
    <cellStyle name="Currency 2" xfId="8" xr:uid="{00000000-0005-0000-0000-000002000000}"/>
    <cellStyle name="Currency 3" xfId="12" xr:uid="{00000000-0005-0000-0000-000003000000}"/>
    <cellStyle name="Hyperlink" xfId="7" builtinId="8"/>
    <cellStyle name="Hyperlink 2" xfId="13" xr:uid="{00000000-0005-0000-0000-000005000000}"/>
    <cellStyle name="IDS Calc" xfId="4" xr:uid="{00000000-0005-0000-0000-000006000000}"/>
    <cellStyle name="IDS Calc Bold" xfId="14" xr:uid="{00000000-0005-0000-0000-000007000000}"/>
    <cellStyle name="IDS Header Report" xfId="15" xr:uid="{00000000-0005-0000-0000-000008000000}"/>
    <cellStyle name="IDS Input" xfId="3" xr:uid="{00000000-0005-0000-0000-000009000000}"/>
    <cellStyle name="IDS Section Break" xfId="1" xr:uid="{00000000-0005-0000-0000-00000A000000}"/>
    <cellStyle name="IDS Section Heading Report" xfId="16" xr:uid="{00000000-0005-0000-0000-00000B000000}"/>
    <cellStyle name="IDS Sub Text" xfId="6" xr:uid="{00000000-0005-0000-0000-00000C000000}"/>
    <cellStyle name="IDS Table Header" xfId="17" xr:uid="{00000000-0005-0000-0000-00000D000000}"/>
    <cellStyle name="IDS Text" xfId="5" xr:uid="{00000000-0005-0000-0000-00000E000000}"/>
    <cellStyle name="IDS Text in Report" xfId="18" xr:uid="{00000000-0005-0000-0000-00000F000000}"/>
    <cellStyle name="IDS Text Label" xfId="2" xr:uid="{00000000-0005-0000-0000-000010000000}"/>
    <cellStyle name="Normal" xfId="0" builtinId="0"/>
    <cellStyle name="Normal 2" xfId="19" xr:uid="{00000000-0005-0000-0000-000012000000}"/>
    <cellStyle name="Normal 3" xfId="20" xr:uid="{00000000-0005-0000-0000-000013000000}"/>
    <cellStyle name="Percent 2" xfId="9" xr:uid="{00000000-0005-0000-0000-000014000000}"/>
    <cellStyle name="Percent 3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95250</xdr:rowOff>
    </xdr:from>
    <xdr:to>
      <xdr:col>6</xdr:col>
      <xdr:colOff>876300</xdr:colOff>
      <xdr:row>4</xdr:row>
      <xdr:rowOff>143343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8FECC1-1EED-47CE-B454-B027F456A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5" y="95250"/>
          <a:ext cx="3657600" cy="7719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tal%20Impact%20Lawrence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roject Data"/>
      <sheetName val="Assumptions"/>
      <sheetName val="Public Support"/>
      <sheetName val="Summary"/>
      <sheetName val="Executive Summary"/>
      <sheetName val="Comprehensive Report"/>
      <sheetName val="Mults Original"/>
      <sheetName val="Mults"/>
      <sheetName val="Summary Sheet"/>
      <sheetName val="Lists"/>
      <sheetName val="Calculation"/>
      <sheetName val="Calc Existing"/>
      <sheetName val="GraphData"/>
      <sheetName val="User Guide Details"/>
      <sheetName val="Tax Table"/>
      <sheetName val="City Budg-orig"/>
      <sheetName val="City Budg-IDS"/>
      <sheetName val="City of Lawrence"/>
      <sheetName val="Cnty Budg"/>
      <sheetName val="Douglas County"/>
      <sheetName val="Lawrence USD 497"/>
      <sheetName val="Perry-Lecompton USD 343"/>
      <sheetName val="State of Kan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K5">
            <v>25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wrenceks.org/pds/commercial_permits/" TargetMode="External"/><Relationship Id="rId1" Type="http://schemas.openxmlformats.org/officeDocument/2006/relationships/hyperlink" Target="http://www.census.gov/cgi-bin/sssd/naics/naicsrch?chart=2012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CA760"/>
  <sheetViews>
    <sheetView showGridLines="0" tabSelected="1" zoomScaleNormal="100" workbookViewId="0">
      <selection activeCell="H22" sqref="H22"/>
    </sheetView>
  </sheetViews>
  <sheetFormatPr defaultColWidth="8.85546875" defaultRowHeight="15" customHeight="1" zeroHeight="1" x14ac:dyDescent="0.25"/>
  <cols>
    <col min="1" max="1" width="10.7109375" style="2" customWidth="1"/>
    <col min="2" max="9" width="14.28515625" style="2" customWidth="1"/>
    <col min="10" max="10" width="3.28515625" style="5" customWidth="1"/>
    <col min="11" max="14" width="14.28515625" style="5" customWidth="1"/>
    <col min="15" max="15" width="11" style="5" customWidth="1"/>
    <col min="16" max="16" width="3.28515625" style="5" customWidth="1"/>
    <col min="17" max="24" width="14.28515625" style="5" customWidth="1"/>
    <col min="25" max="16384" width="8.85546875" style="4"/>
  </cols>
  <sheetData>
    <row r="1" spans="1:23" s="2" customFormat="1" ht="14.25" x14ac:dyDescent="0.25">
      <c r="A1" s="1"/>
      <c r="C1" s="3"/>
      <c r="D1" s="3"/>
      <c r="E1" s="3"/>
      <c r="F1" s="3"/>
      <c r="G1" s="3"/>
      <c r="H1" s="3"/>
      <c r="I1" s="1"/>
      <c r="J1" s="1"/>
      <c r="K1" s="1"/>
      <c r="L1" s="1"/>
      <c r="M1" s="1"/>
      <c r="N1" s="1"/>
      <c r="O1" s="1"/>
      <c r="P1" s="1"/>
      <c r="Q1" s="5"/>
      <c r="R1" s="5"/>
      <c r="S1" s="5"/>
      <c r="T1" s="5"/>
      <c r="U1" s="5"/>
      <c r="V1" s="5"/>
      <c r="W1" s="5"/>
    </row>
    <row r="2" spans="1:23" s="2" customFormat="1" ht="14.25" x14ac:dyDescent="0.25">
      <c r="A2" s="1"/>
      <c r="B2" s="21"/>
      <c r="C2" s="3"/>
      <c r="D2" s="3"/>
      <c r="E2" s="3"/>
      <c r="F2" s="3"/>
      <c r="G2" s="3"/>
      <c r="H2" s="3"/>
      <c r="I2" s="1"/>
      <c r="J2" s="1"/>
      <c r="K2" s="1"/>
      <c r="L2" s="1"/>
      <c r="M2" s="1"/>
      <c r="N2" s="1"/>
      <c r="O2" s="1"/>
      <c r="P2" s="1"/>
      <c r="Q2" s="5"/>
      <c r="R2" s="5"/>
      <c r="S2" s="5"/>
      <c r="T2" s="5"/>
      <c r="U2" s="5"/>
      <c r="V2" s="5"/>
      <c r="W2" s="5"/>
    </row>
    <row r="3" spans="1:23" s="2" customFormat="1" ht="14.25" x14ac:dyDescent="0.25">
      <c r="A3" s="1"/>
      <c r="B3" s="60"/>
      <c r="C3" s="60"/>
      <c r="D3" s="60"/>
      <c r="E3" s="60"/>
      <c r="F3" s="60"/>
      <c r="G3" s="60"/>
      <c r="H3" s="60"/>
      <c r="I3" s="1"/>
      <c r="J3" s="1"/>
      <c r="K3" s="1"/>
      <c r="L3" s="1"/>
      <c r="M3" s="1"/>
      <c r="N3" s="1"/>
      <c r="O3" s="1"/>
      <c r="P3" s="1"/>
      <c r="Q3" s="5"/>
      <c r="R3" s="5"/>
      <c r="S3" s="5"/>
      <c r="T3" s="5"/>
      <c r="U3" s="5"/>
      <c r="V3" s="5"/>
      <c r="W3" s="5"/>
    </row>
    <row r="4" spans="1:23" s="2" customFormat="1" ht="14.25" x14ac:dyDescent="0.25">
      <c r="A4" s="1"/>
      <c r="B4" s="80"/>
      <c r="C4" s="80"/>
      <c r="D4" s="80"/>
      <c r="E4" s="80"/>
      <c r="F4" s="80"/>
      <c r="G4" s="80"/>
      <c r="H4" s="80"/>
      <c r="I4" s="80"/>
      <c r="J4" s="1"/>
      <c r="K4" s="1"/>
      <c r="L4" s="1"/>
      <c r="M4" s="1"/>
      <c r="N4" s="1"/>
      <c r="O4" s="1"/>
      <c r="P4" s="1"/>
      <c r="Q4" s="5"/>
      <c r="R4" s="5"/>
      <c r="S4" s="5"/>
      <c r="T4" s="5"/>
      <c r="U4" s="5"/>
      <c r="V4" s="5"/>
      <c r="W4" s="5"/>
    </row>
    <row r="5" spans="1:23" s="2" customFormat="1" ht="14.25" x14ac:dyDescent="0.25">
      <c r="A5" s="1"/>
      <c r="C5" s="3"/>
      <c r="D5" s="3"/>
      <c r="E5" s="3"/>
      <c r="F5" s="3"/>
      <c r="G5" s="3"/>
      <c r="H5" s="3"/>
      <c r="I5" s="1"/>
      <c r="J5" s="1"/>
      <c r="K5" s="1"/>
      <c r="L5" s="1"/>
      <c r="M5" s="1"/>
      <c r="N5" s="1"/>
      <c r="O5" s="1"/>
      <c r="P5" s="1"/>
      <c r="Q5" s="5"/>
      <c r="R5" s="5"/>
      <c r="S5" s="5"/>
      <c r="T5" s="5"/>
      <c r="U5" s="5"/>
      <c r="V5" s="5"/>
      <c r="W5" s="5"/>
    </row>
    <row r="6" spans="1:23" s="60" customFormat="1" ht="17.25" x14ac:dyDescent="0.3">
      <c r="A6" s="19"/>
      <c r="B6" s="64" t="s">
        <v>92</v>
      </c>
      <c r="C6" s="64"/>
      <c r="D6" s="64"/>
      <c r="E6" s="64"/>
      <c r="F6" s="62"/>
      <c r="G6" s="62"/>
      <c r="H6" s="62"/>
      <c r="I6" s="62"/>
      <c r="J6" s="19"/>
      <c r="K6" s="19"/>
      <c r="L6" s="19"/>
      <c r="M6" s="19"/>
      <c r="N6" s="19"/>
      <c r="O6" s="19"/>
      <c r="P6" s="19"/>
      <c r="Q6" s="61"/>
      <c r="R6" s="61"/>
      <c r="S6" s="61"/>
      <c r="T6" s="61"/>
      <c r="U6" s="61"/>
      <c r="V6" s="61"/>
      <c r="W6" s="61"/>
    </row>
    <row r="7" spans="1:23" s="60" customFormat="1" ht="10.15" customHeight="1" x14ac:dyDescent="0.3">
      <c r="A7" s="19"/>
      <c r="B7" s="64"/>
      <c r="C7" s="64"/>
      <c r="D7" s="64"/>
      <c r="E7" s="64"/>
      <c r="F7" s="62"/>
      <c r="G7" s="62"/>
      <c r="H7" s="62"/>
      <c r="I7" s="62"/>
      <c r="J7" s="19"/>
      <c r="K7" s="19"/>
      <c r="L7" s="19"/>
      <c r="M7" s="19"/>
      <c r="N7" s="19"/>
      <c r="O7" s="19"/>
      <c r="P7" s="19"/>
      <c r="Q7" s="61"/>
      <c r="R7" s="61"/>
      <c r="S7" s="61"/>
      <c r="T7" s="61"/>
      <c r="U7" s="61"/>
      <c r="V7" s="61"/>
      <c r="W7" s="61"/>
    </row>
    <row r="8" spans="1:23" s="2" customFormat="1" ht="14.25" x14ac:dyDescent="0.25">
      <c r="A8" s="1"/>
      <c r="B8" s="65" t="s">
        <v>130</v>
      </c>
      <c r="C8" s="65"/>
      <c r="D8" s="65"/>
      <c r="E8" s="65"/>
      <c r="I8" s="1"/>
      <c r="J8" s="1"/>
      <c r="K8" s="1"/>
      <c r="L8" s="1"/>
      <c r="M8" s="1"/>
      <c r="N8" s="1"/>
      <c r="O8" s="1"/>
      <c r="P8" s="1"/>
      <c r="Q8" s="5"/>
      <c r="R8" s="5"/>
      <c r="S8" s="5"/>
      <c r="T8" s="5"/>
      <c r="U8" s="5"/>
      <c r="V8" s="5"/>
      <c r="W8" s="5"/>
    </row>
    <row r="9" spans="1:23" s="2" customFormat="1" ht="14.25" x14ac:dyDescent="0.25">
      <c r="A9" s="1"/>
      <c r="B9" s="65" t="s">
        <v>97</v>
      </c>
      <c r="C9" s="66"/>
      <c r="D9" s="66"/>
      <c r="E9" s="66"/>
      <c r="F9" s="3"/>
      <c r="G9" s="3"/>
      <c r="H9" s="3"/>
      <c r="I9" s="1"/>
      <c r="J9" s="1"/>
      <c r="K9" s="1"/>
      <c r="L9" s="1"/>
      <c r="M9" s="1"/>
      <c r="N9" s="1"/>
      <c r="O9" s="1"/>
      <c r="P9" s="1"/>
      <c r="Q9" s="5"/>
      <c r="R9" s="5"/>
      <c r="S9" s="5"/>
      <c r="T9" s="5"/>
      <c r="U9" s="5"/>
      <c r="V9" s="5"/>
      <c r="W9" s="5"/>
    </row>
    <row r="10" spans="1:23" s="2" customFormat="1" ht="14.25" x14ac:dyDescent="0.25">
      <c r="A10" s="1"/>
      <c r="B10" s="65" t="s">
        <v>93</v>
      </c>
      <c r="C10" s="66"/>
      <c r="D10" s="66"/>
      <c r="E10" s="66"/>
      <c r="F10" s="3"/>
      <c r="G10" s="3"/>
      <c r="H10" s="3"/>
      <c r="I10" s="1"/>
      <c r="J10" s="1"/>
      <c r="K10" s="1"/>
      <c r="L10" s="1"/>
      <c r="M10" s="1"/>
      <c r="N10" s="1"/>
      <c r="O10" s="1"/>
      <c r="P10" s="1"/>
      <c r="Q10" s="5"/>
      <c r="R10" s="5"/>
      <c r="S10" s="5"/>
      <c r="T10" s="5"/>
      <c r="U10" s="5"/>
      <c r="V10" s="5"/>
      <c r="W10" s="5"/>
    </row>
    <row r="11" spans="1:23" s="2" customFormat="1" ht="14.25" x14ac:dyDescent="0.25">
      <c r="A11" s="1"/>
      <c r="B11" s="65" t="s">
        <v>91</v>
      </c>
      <c r="C11" s="66"/>
      <c r="D11" s="66"/>
      <c r="E11" s="66"/>
      <c r="F11" s="3"/>
      <c r="G11" s="3"/>
      <c r="H11" s="3"/>
      <c r="I11" s="1"/>
      <c r="J11" s="1"/>
      <c r="K11" s="1"/>
      <c r="L11" s="1"/>
      <c r="M11" s="1"/>
      <c r="N11" s="1"/>
      <c r="O11" s="1"/>
      <c r="P11" s="1"/>
      <c r="Q11" s="5"/>
      <c r="R11" s="5"/>
      <c r="S11" s="5"/>
      <c r="T11" s="5"/>
      <c r="U11" s="5"/>
      <c r="V11" s="5"/>
      <c r="W11" s="5"/>
    </row>
    <row r="12" spans="1:23" s="2" customFormat="1" ht="10.15" customHeight="1" x14ac:dyDescent="0.25">
      <c r="A12" s="1"/>
      <c r="B12" s="65"/>
      <c r="C12" s="66"/>
      <c r="D12" s="66"/>
      <c r="E12" s="66"/>
      <c r="F12" s="3"/>
      <c r="G12" s="3"/>
      <c r="H12" s="3"/>
      <c r="I12" s="1"/>
      <c r="J12" s="1"/>
      <c r="K12" s="1"/>
      <c r="L12" s="1"/>
      <c r="M12" s="1"/>
      <c r="N12" s="1"/>
      <c r="O12" s="1"/>
      <c r="P12" s="1"/>
      <c r="Q12" s="5"/>
      <c r="R12" s="5"/>
      <c r="S12" s="5"/>
      <c r="T12" s="5"/>
      <c r="U12" s="5"/>
      <c r="V12" s="5"/>
      <c r="W12" s="5"/>
    </row>
    <row r="13" spans="1:23" s="2" customFormat="1" ht="14.25" x14ac:dyDescent="0.25">
      <c r="A13" s="1"/>
      <c r="B13" s="65" t="s">
        <v>94</v>
      </c>
      <c r="C13" s="66"/>
      <c r="D13" s="66"/>
      <c r="E13" s="66"/>
      <c r="F13" s="3"/>
      <c r="G13" s="3"/>
      <c r="H13" s="3"/>
      <c r="I13" s="1"/>
      <c r="J13" s="1"/>
      <c r="K13" s="1"/>
      <c r="L13" s="1"/>
      <c r="M13" s="1"/>
      <c r="N13" s="1"/>
      <c r="O13" s="1"/>
      <c r="P13" s="1"/>
      <c r="Q13" s="5"/>
      <c r="R13" s="5"/>
      <c r="S13" s="5"/>
      <c r="T13" s="5"/>
      <c r="U13" s="5"/>
      <c r="V13" s="5"/>
      <c r="W13" s="5"/>
    </row>
    <row r="14" spans="1:23" s="2" customFormat="1" ht="14.25" x14ac:dyDescent="0.25">
      <c r="A14" s="1"/>
      <c r="B14" s="65"/>
      <c r="C14" s="66"/>
      <c r="D14" s="66"/>
      <c r="E14" s="66"/>
      <c r="F14" s="3"/>
      <c r="G14" s="3"/>
      <c r="H14" s="3"/>
      <c r="I14" s="1"/>
      <c r="J14" s="1"/>
      <c r="K14" s="1"/>
      <c r="L14" s="1"/>
      <c r="M14" s="1"/>
      <c r="N14" s="1"/>
      <c r="O14" s="1"/>
      <c r="P14" s="1"/>
      <c r="Q14" s="5"/>
      <c r="R14" s="5"/>
      <c r="S14" s="5"/>
      <c r="T14" s="5"/>
      <c r="U14" s="5"/>
      <c r="V14" s="5"/>
      <c r="W14" s="5"/>
    </row>
    <row r="15" spans="1:23" s="2" customFormat="1" ht="14.25" x14ac:dyDescent="0.25">
      <c r="A15" s="1"/>
      <c r="B15" s="65" t="s">
        <v>123</v>
      </c>
      <c r="C15" s="66"/>
      <c r="D15" s="66"/>
      <c r="E15" s="73" t="s">
        <v>89</v>
      </c>
      <c r="F15" s="72" t="s">
        <v>125</v>
      </c>
      <c r="G15" s="3"/>
      <c r="H15" s="3"/>
      <c r="I15" s="1"/>
      <c r="J15" s="1"/>
      <c r="K15" s="1"/>
      <c r="L15" s="1"/>
      <c r="M15" s="1"/>
      <c r="N15" s="1"/>
      <c r="O15" s="1"/>
      <c r="P15" s="1"/>
      <c r="Q15" s="5"/>
      <c r="R15" s="5"/>
      <c r="S15" s="5"/>
      <c r="T15" s="5"/>
      <c r="U15" s="5"/>
      <c r="V15" s="5"/>
      <c r="W15" s="5"/>
    </row>
    <row r="16" spans="1:23" s="2" customFormat="1" ht="14.25" x14ac:dyDescent="0.25">
      <c r="A16" s="1"/>
      <c r="B16" s="65" t="s">
        <v>121</v>
      </c>
      <c r="C16" s="66"/>
      <c r="D16" s="66"/>
      <c r="E16" s="73"/>
      <c r="F16" s="72"/>
      <c r="G16" s="3"/>
      <c r="H16" s="3"/>
      <c r="I16" s="1"/>
      <c r="J16" s="1"/>
      <c r="K16" s="1"/>
      <c r="L16" s="1"/>
      <c r="M16" s="1"/>
      <c r="N16" s="1"/>
      <c r="O16" s="1"/>
      <c r="P16" s="1"/>
      <c r="Q16" s="5"/>
      <c r="R16" s="5"/>
      <c r="S16" s="5"/>
      <c r="T16" s="5"/>
      <c r="U16" s="5"/>
      <c r="V16" s="5"/>
      <c r="W16" s="5"/>
    </row>
    <row r="17" spans="1:24" s="2" customFormat="1" ht="14.25" x14ac:dyDescent="0.25">
      <c r="A17" s="1"/>
      <c r="B17" s="65" t="s">
        <v>122</v>
      </c>
      <c r="C17" s="66"/>
      <c r="D17" s="66"/>
      <c r="E17" s="73" t="s">
        <v>90</v>
      </c>
      <c r="F17" s="72" t="s">
        <v>124</v>
      </c>
      <c r="G17" s="3"/>
      <c r="H17" s="3"/>
      <c r="I17" s="1"/>
      <c r="J17" s="1"/>
      <c r="K17" s="1"/>
      <c r="L17" s="1"/>
      <c r="M17" s="1"/>
      <c r="N17" s="1"/>
      <c r="O17" s="1"/>
      <c r="P17" s="1"/>
      <c r="Q17" s="5"/>
      <c r="R17" s="5"/>
      <c r="S17" s="5"/>
      <c r="T17" s="5"/>
      <c r="U17" s="5"/>
      <c r="V17" s="5"/>
      <c r="W17" s="5"/>
    </row>
    <row r="18" spans="1:24" s="2" customFormat="1" ht="14.25" x14ac:dyDescent="0.25">
      <c r="A18" s="1"/>
      <c r="B18" s="65" t="s">
        <v>126</v>
      </c>
      <c r="C18" s="66"/>
      <c r="D18" s="66"/>
      <c r="E18" s="66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5"/>
      <c r="R18" s="5"/>
      <c r="S18" s="5"/>
      <c r="T18" s="5"/>
      <c r="U18" s="5"/>
      <c r="V18" s="5"/>
      <c r="W18" s="5"/>
    </row>
    <row r="19" spans="1:24" s="2" customFormat="1" ht="14.25" x14ac:dyDescent="0.25">
      <c r="A19" s="1"/>
      <c r="B19" s="65" t="s">
        <v>127</v>
      </c>
      <c r="C19" s="66"/>
      <c r="D19" s="66"/>
      <c r="E19" s="66"/>
      <c r="F19" s="3"/>
      <c r="G19" s="3"/>
      <c r="H19" s="3"/>
      <c r="I19" s="1"/>
      <c r="J19" s="1"/>
      <c r="K19" s="1"/>
      <c r="L19" s="1"/>
      <c r="M19" s="1"/>
      <c r="N19" s="1"/>
      <c r="O19" s="1"/>
      <c r="P19" s="1"/>
      <c r="Q19" s="5"/>
      <c r="R19" s="5"/>
      <c r="S19" s="5"/>
      <c r="T19" s="5"/>
      <c r="U19" s="5"/>
      <c r="V19" s="5"/>
      <c r="W19" s="5"/>
    </row>
    <row r="20" spans="1:24" s="2" customFormat="1" ht="10.15" customHeight="1" x14ac:dyDescent="0.3">
      <c r="A20" s="1"/>
      <c r="C20" s="67"/>
      <c r="D20" s="68"/>
      <c r="E20" s="63"/>
      <c r="G20" s="3"/>
      <c r="H20" s="3"/>
      <c r="I20" s="1"/>
      <c r="J20" s="1"/>
      <c r="K20" s="1"/>
      <c r="L20" s="1"/>
      <c r="M20" s="1"/>
      <c r="N20" s="1"/>
      <c r="O20" s="1"/>
      <c r="P20" s="1"/>
      <c r="Q20" s="5"/>
      <c r="R20" s="5"/>
      <c r="S20" s="5"/>
      <c r="T20" s="5"/>
      <c r="U20" s="5"/>
      <c r="V20" s="5"/>
      <c r="W20" s="5"/>
    </row>
    <row r="21" spans="1:24" s="2" customFormat="1" ht="14.25" x14ac:dyDescent="0.25">
      <c r="A21" s="1"/>
      <c r="B21" s="69" t="s">
        <v>65</v>
      </c>
      <c r="C21" s="3"/>
      <c r="D21" s="3"/>
      <c r="E21" s="3"/>
      <c r="F21" s="3"/>
      <c r="G21" s="3"/>
      <c r="H21" s="3"/>
      <c r="I21" s="1"/>
      <c r="J21" s="1"/>
      <c r="K21" s="1"/>
      <c r="L21" s="1"/>
      <c r="M21" s="1"/>
      <c r="N21" s="1"/>
      <c r="O21" s="1"/>
      <c r="P21" s="1"/>
      <c r="Q21" s="5"/>
      <c r="R21" s="5"/>
      <c r="S21" s="5"/>
      <c r="T21" s="5"/>
      <c r="U21" s="5"/>
      <c r="V21" s="5"/>
      <c r="W21" s="5"/>
    </row>
    <row r="22" spans="1:24" s="2" customFormat="1" ht="14.25" x14ac:dyDescent="0.25">
      <c r="A22" s="1"/>
      <c r="C22" s="3"/>
      <c r="D22" s="3"/>
      <c r="E22" s="3"/>
      <c r="F22" s="3"/>
      <c r="G22" s="3"/>
      <c r="H22" s="3"/>
      <c r="I22" s="1"/>
      <c r="J22" s="1"/>
      <c r="K22" s="1"/>
      <c r="L22" s="1"/>
      <c r="M22" s="1"/>
      <c r="N22" s="1"/>
      <c r="O22" s="1"/>
      <c r="P22" s="1"/>
      <c r="Q22" s="5"/>
      <c r="R22" s="5"/>
      <c r="S22" s="5"/>
      <c r="T22" s="5"/>
      <c r="U22" s="5"/>
      <c r="V22" s="5"/>
      <c r="W22" s="5"/>
    </row>
    <row r="23" spans="1:24" s="9" customFormat="1" ht="16.5" x14ac:dyDescent="0.3">
      <c r="A23" s="6"/>
      <c r="B23" s="7" t="s">
        <v>0</v>
      </c>
      <c r="C23" s="8"/>
      <c r="D23" s="8"/>
      <c r="E23" s="8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s="11" customFormat="1" ht="12" x14ac:dyDescent="0.2">
      <c r="A24" s="10"/>
      <c r="B24" s="10"/>
      <c r="H24" s="12"/>
      <c r="I24" s="12"/>
    </row>
    <row r="25" spans="1:24" s="11" customFormat="1" ht="12" x14ac:dyDescent="0.2">
      <c r="A25" s="10"/>
      <c r="B25" s="10"/>
      <c r="C25" s="13"/>
      <c r="D25" s="11" t="s">
        <v>1</v>
      </c>
      <c r="H25" s="12"/>
      <c r="I25" s="12"/>
    </row>
    <row r="26" spans="1:24" s="11" customFormat="1" ht="12" x14ac:dyDescent="0.2">
      <c r="A26" s="10"/>
      <c r="B26" s="10"/>
      <c r="D26" s="11" t="s">
        <v>2</v>
      </c>
      <c r="H26" s="12"/>
      <c r="I26" s="12"/>
    </row>
    <row r="27" spans="1:24" s="11" customFormat="1" ht="12" x14ac:dyDescent="0.2">
      <c r="A27" s="10"/>
      <c r="B27" s="10"/>
      <c r="H27" s="12"/>
      <c r="I27" s="12"/>
    </row>
    <row r="28" spans="1:24" s="11" customFormat="1" ht="12" x14ac:dyDescent="0.2">
      <c r="A28" s="10"/>
      <c r="B28" s="10"/>
      <c r="C28" s="14"/>
      <c r="D28" s="11" t="s">
        <v>3</v>
      </c>
      <c r="H28" s="12"/>
    </row>
    <row r="29" spans="1:24" s="11" customFormat="1" ht="12" x14ac:dyDescent="0.2">
      <c r="A29" s="10"/>
      <c r="B29" s="10"/>
      <c r="D29" s="11" t="s">
        <v>64</v>
      </c>
      <c r="H29" s="12"/>
      <c r="I29" s="12"/>
    </row>
    <row r="30" spans="1:24" s="11" customFormat="1" ht="12" x14ac:dyDescent="0.2">
      <c r="A30" s="10"/>
      <c r="B30" s="10"/>
      <c r="C30" s="16"/>
      <c r="H30" s="12"/>
      <c r="I30" s="12"/>
    </row>
    <row r="31" spans="1:24" s="11" customFormat="1" ht="16.5" x14ac:dyDescent="0.3">
      <c r="A31" s="10"/>
      <c r="B31" s="8" t="s">
        <v>76</v>
      </c>
      <c r="C31" s="8"/>
      <c r="D31" s="8"/>
      <c r="E31" s="8"/>
      <c r="F31" s="5"/>
      <c r="G31" s="5"/>
      <c r="H31" s="5"/>
      <c r="I31" s="12"/>
    </row>
    <row r="32" spans="1:24" s="11" customFormat="1" ht="14.25" x14ac:dyDescent="0.25">
      <c r="A32" s="10"/>
      <c r="B32" s="18"/>
      <c r="C32" s="19"/>
      <c r="D32" s="19"/>
      <c r="E32" s="19"/>
      <c r="F32" s="19"/>
      <c r="G32" s="19"/>
      <c r="H32" s="19"/>
      <c r="I32" s="12"/>
    </row>
    <row r="33" spans="1:24" s="11" customFormat="1" ht="14.25" x14ac:dyDescent="0.25">
      <c r="A33" s="10"/>
      <c r="B33" s="21" t="s">
        <v>67</v>
      </c>
      <c r="C33" s="22"/>
      <c r="D33" s="79"/>
      <c r="E33" s="79"/>
      <c r="F33" s="79"/>
      <c r="G33" s="79"/>
      <c r="H33" s="79"/>
      <c r="I33" s="12"/>
    </row>
    <row r="34" spans="1:24" s="11" customFormat="1" ht="14.25" x14ac:dyDescent="0.25">
      <c r="A34" s="10"/>
      <c r="B34" s="21" t="s">
        <v>68</v>
      </c>
      <c r="C34" s="22"/>
      <c r="D34" s="79"/>
      <c r="E34" s="79"/>
      <c r="F34" s="79"/>
      <c r="G34" s="79"/>
      <c r="H34" s="79"/>
      <c r="I34" s="12"/>
    </row>
    <row r="35" spans="1:24" s="11" customFormat="1" ht="14.25" x14ac:dyDescent="0.25">
      <c r="A35" s="10"/>
      <c r="B35" s="21" t="s">
        <v>69</v>
      </c>
      <c r="C35" s="22"/>
      <c r="D35" s="79"/>
      <c r="E35" s="79"/>
      <c r="F35" s="79"/>
      <c r="G35" s="79"/>
      <c r="H35" s="79"/>
      <c r="I35" s="12"/>
    </row>
    <row r="36" spans="1:24" s="11" customFormat="1" ht="14.25" x14ac:dyDescent="0.25">
      <c r="A36" s="10"/>
      <c r="B36" s="21" t="s">
        <v>70</v>
      </c>
      <c r="C36" s="22"/>
      <c r="D36" s="79"/>
      <c r="E36" s="79"/>
      <c r="F36" s="79"/>
      <c r="G36" s="79"/>
      <c r="H36" s="79"/>
      <c r="I36" s="12"/>
    </row>
    <row r="37" spans="1:24" s="11" customFormat="1" ht="12" x14ac:dyDescent="0.2">
      <c r="A37" s="10"/>
      <c r="B37" s="10"/>
      <c r="C37" s="16"/>
      <c r="H37" s="12"/>
      <c r="I37" s="12"/>
    </row>
    <row r="38" spans="1:24" s="11" customFormat="1" ht="14.25" x14ac:dyDescent="0.25">
      <c r="A38" s="10"/>
      <c r="B38" s="21" t="s">
        <v>71</v>
      </c>
      <c r="C38" s="16"/>
      <c r="H38" s="12"/>
      <c r="I38" s="12"/>
    </row>
    <row r="39" spans="1:24" s="11" customFormat="1" ht="10.15" customHeight="1" x14ac:dyDescent="0.25">
      <c r="A39" s="10"/>
      <c r="B39" s="21"/>
      <c r="C39" s="16"/>
      <c r="H39" s="12"/>
      <c r="I39" s="12"/>
    </row>
    <row r="40" spans="1:24" s="11" customFormat="1" ht="14.25" x14ac:dyDescent="0.25">
      <c r="A40" s="10"/>
      <c r="B40" s="21" t="s">
        <v>72</v>
      </c>
      <c r="C40" s="16"/>
      <c r="D40" s="79"/>
      <c r="E40" s="79"/>
      <c r="F40" s="79"/>
      <c r="G40" s="79"/>
      <c r="H40" s="79"/>
      <c r="I40" s="12"/>
    </row>
    <row r="41" spans="1:24" s="11" customFormat="1" ht="14.25" x14ac:dyDescent="0.25">
      <c r="A41" s="10"/>
      <c r="B41" s="21" t="s">
        <v>73</v>
      </c>
      <c r="C41" s="16"/>
      <c r="D41" s="79"/>
      <c r="E41" s="79"/>
      <c r="F41" s="79"/>
      <c r="G41" s="79"/>
      <c r="H41" s="79"/>
      <c r="I41" s="12"/>
    </row>
    <row r="42" spans="1:24" s="11" customFormat="1" ht="14.25" x14ac:dyDescent="0.25">
      <c r="A42" s="10"/>
      <c r="B42" s="21" t="s">
        <v>74</v>
      </c>
      <c r="C42" s="16"/>
      <c r="D42" s="79"/>
      <c r="E42" s="79"/>
      <c r="F42" s="79"/>
      <c r="G42" s="79"/>
      <c r="H42" s="79"/>
      <c r="I42" s="12"/>
    </row>
    <row r="43" spans="1:24" s="11" customFormat="1" ht="14.25" x14ac:dyDescent="0.25">
      <c r="A43" s="10"/>
      <c r="B43" s="21" t="s">
        <v>75</v>
      </c>
      <c r="C43" s="16"/>
      <c r="D43" s="79"/>
      <c r="E43" s="79"/>
      <c r="F43" s="79"/>
      <c r="G43" s="79"/>
      <c r="H43" s="79"/>
      <c r="I43" s="12"/>
    </row>
    <row r="44" spans="1:24" s="9" customFormat="1" ht="14.25" x14ac:dyDescent="0.25">
      <c r="A44" s="17"/>
      <c r="B44" s="18"/>
      <c r="C44" s="19"/>
      <c r="D44" s="19"/>
      <c r="E44" s="19"/>
      <c r="F44" s="19"/>
      <c r="G44" s="19"/>
      <c r="H44" s="19"/>
      <c r="I44" s="19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s="9" customFormat="1" ht="14.25" x14ac:dyDescent="0.25">
      <c r="A45" s="17"/>
      <c r="B45" s="21" t="s">
        <v>77</v>
      </c>
      <c r="C45" s="22"/>
      <c r="D45" s="22"/>
      <c r="E45" s="22"/>
      <c r="F45" s="22"/>
      <c r="G45" s="22"/>
      <c r="H45" s="22"/>
      <c r="I45" s="22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s="9" customFormat="1" ht="14.25" x14ac:dyDescent="0.25">
      <c r="A46" s="17"/>
      <c r="B46" s="28" t="s">
        <v>86</v>
      </c>
      <c r="C46" s="22"/>
      <c r="D46" s="22"/>
      <c r="E46" s="22"/>
      <c r="F46" s="22"/>
      <c r="G46" s="22"/>
      <c r="H46" s="22"/>
      <c r="I46" s="22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s="9" customFormat="1" ht="14.25" x14ac:dyDescent="0.25">
      <c r="A47" s="17"/>
      <c r="B47" s="28" t="s">
        <v>87</v>
      </c>
      <c r="C47" s="22"/>
      <c r="D47" s="22"/>
      <c r="E47" s="22"/>
      <c r="F47" s="22"/>
      <c r="G47" s="22"/>
      <c r="H47" s="22"/>
      <c r="I47" s="22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s="9" customFormat="1" ht="10.15" customHeight="1" x14ac:dyDescent="0.25">
      <c r="A48" s="17"/>
      <c r="B48" s="22"/>
      <c r="C48" s="22"/>
      <c r="D48" s="22"/>
      <c r="E48" s="22"/>
      <c r="F48" s="22"/>
      <c r="G48" s="22"/>
      <c r="H48" s="22"/>
      <c r="I48" s="22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s="9" customFormat="1" ht="14.25" x14ac:dyDescent="0.25">
      <c r="A49" s="17"/>
      <c r="B49" s="77"/>
      <c r="C49" s="77"/>
      <c r="D49" s="77"/>
      <c r="E49" s="77"/>
      <c r="F49" s="77"/>
      <c r="G49" s="77"/>
      <c r="H49" s="77"/>
      <c r="I49" s="77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s="9" customFormat="1" ht="14.25" x14ac:dyDescent="0.25">
      <c r="A50" s="17"/>
      <c r="B50" s="77"/>
      <c r="C50" s="77"/>
      <c r="D50" s="77"/>
      <c r="E50" s="77"/>
      <c r="F50" s="77"/>
      <c r="G50" s="77"/>
      <c r="H50" s="77"/>
      <c r="I50" s="77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s="9" customFormat="1" ht="14.25" x14ac:dyDescent="0.25">
      <c r="A51" s="17"/>
      <c r="B51" s="77"/>
      <c r="C51" s="77"/>
      <c r="D51" s="77"/>
      <c r="E51" s="77"/>
      <c r="F51" s="77"/>
      <c r="G51" s="77"/>
      <c r="H51" s="77"/>
      <c r="I51" s="77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s="9" customFormat="1" ht="14.25" x14ac:dyDescent="0.25">
      <c r="A52" s="17"/>
      <c r="B52" s="77"/>
      <c r="C52" s="77"/>
      <c r="D52" s="77"/>
      <c r="E52" s="77"/>
      <c r="F52" s="77"/>
      <c r="G52" s="77"/>
      <c r="H52" s="77"/>
      <c r="I52" s="77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s="9" customFormat="1" ht="14.25" x14ac:dyDescent="0.25">
      <c r="A53" s="17"/>
      <c r="B53" s="77"/>
      <c r="C53" s="77"/>
      <c r="D53" s="77"/>
      <c r="E53" s="77"/>
      <c r="F53" s="77"/>
      <c r="G53" s="77"/>
      <c r="H53" s="77"/>
      <c r="I53" s="77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s="9" customFormat="1" ht="14.25" x14ac:dyDescent="0.25">
      <c r="A54" s="17"/>
      <c r="B54" s="77"/>
      <c r="C54" s="77"/>
      <c r="D54" s="77"/>
      <c r="E54" s="77"/>
      <c r="F54" s="77"/>
      <c r="G54" s="77"/>
      <c r="H54" s="77"/>
      <c r="I54" s="77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s="9" customFormat="1" ht="14.25" x14ac:dyDescent="0.25">
      <c r="A55" s="17"/>
      <c r="B55" s="77"/>
      <c r="C55" s="77"/>
      <c r="D55" s="77"/>
      <c r="E55" s="77"/>
      <c r="F55" s="77"/>
      <c r="G55" s="77"/>
      <c r="H55" s="77"/>
      <c r="I55" s="77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s="9" customFormat="1" ht="14.25" x14ac:dyDescent="0.25">
      <c r="A56" s="17"/>
      <c r="B56" s="77"/>
      <c r="C56" s="77"/>
      <c r="D56" s="77"/>
      <c r="E56" s="77"/>
      <c r="F56" s="77"/>
      <c r="G56" s="77"/>
      <c r="H56" s="77"/>
      <c r="I56" s="77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s="9" customFormat="1" ht="14.25" x14ac:dyDescent="0.25">
      <c r="A57" s="17"/>
      <c r="B57" s="77"/>
      <c r="C57" s="77"/>
      <c r="D57" s="77"/>
      <c r="E57" s="77"/>
      <c r="F57" s="77"/>
      <c r="G57" s="77"/>
      <c r="H57" s="77"/>
      <c r="I57" s="77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s="9" customFormat="1" ht="14.25" x14ac:dyDescent="0.25">
      <c r="A58" s="17"/>
      <c r="B58" s="77"/>
      <c r="C58" s="77"/>
      <c r="D58" s="77"/>
      <c r="E58" s="77"/>
      <c r="F58" s="77"/>
      <c r="G58" s="77"/>
      <c r="H58" s="77"/>
      <c r="I58" s="77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s="9" customFormat="1" ht="14.25" x14ac:dyDescent="0.25">
      <c r="A59" s="17"/>
      <c r="B59" s="77"/>
      <c r="C59" s="77"/>
      <c r="D59" s="77"/>
      <c r="E59" s="77"/>
      <c r="F59" s="77"/>
      <c r="G59" s="77"/>
      <c r="H59" s="77"/>
      <c r="I59" s="77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s="9" customFormat="1" ht="14.25" x14ac:dyDescent="0.25">
      <c r="A60" s="17"/>
      <c r="B60" s="18"/>
      <c r="C60" s="19"/>
      <c r="D60" s="19"/>
      <c r="E60" s="19"/>
      <c r="F60" s="19"/>
      <c r="G60" s="19"/>
      <c r="H60" s="19"/>
      <c r="I60" s="19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s="9" customFormat="1" ht="16.5" x14ac:dyDescent="0.3">
      <c r="A61" s="6"/>
      <c r="B61" s="8" t="s">
        <v>4</v>
      </c>
      <c r="C61" s="8"/>
      <c r="D61" s="8"/>
      <c r="E61" s="8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s="9" customFormat="1" ht="14.25" x14ac:dyDescent="0.25">
      <c r="A62" s="17"/>
      <c r="B62" s="18"/>
      <c r="C62" s="19"/>
      <c r="D62" s="19"/>
      <c r="E62" s="19"/>
      <c r="F62" s="19"/>
      <c r="G62" s="19"/>
      <c r="H62" s="19"/>
      <c r="I62" s="19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s="9" customFormat="1" ht="14.25" x14ac:dyDescent="0.25">
      <c r="A63" s="20"/>
      <c r="B63" s="21" t="s">
        <v>5</v>
      </c>
      <c r="C63" s="22"/>
      <c r="D63" s="79"/>
      <c r="E63" s="79"/>
      <c r="F63" s="79"/>
      <c r="G63" s="79"/>
      <c r="H63" s="79"/>
      <c r="I63" s="22"/>
      <c r="J63" s="23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s="9" customFormat="1" ht="15" customHeight="1" x14ac:dyDescent="0.25">
      <c r="A64" s="22"/>
      <c r="B64" s="24"/>
      <c r="C64" s="23"/>
      <c r="D64" s="22"/>
      <c r="E64" s="22"/>
      <c r="F64" s="15" t="str">
        <f>IF(LEN(E63)&gt;=70,"Choose a shorter Project Name!","")</f>
        <v/>
      </c>
      <c r="G64" s="25"/>
      <c r="H64" s="22"/>
      <c r="I64" s="22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6" s="9" customFormat="1" ht="15" customHeight="1" x14ac:dyDescent="0.25">
      <c r="A65" s="22"/>
      <c r="B65" s="21" t="s">
        <v>78</v>
      </c>
      <c r="C65" s="22"/>
      <c r="D65" s="79"/>
      <c r="E65" s="79"/>
      <c r="F65" s="79"/>
      <c r="G65" s="79"/>
      <c r="H65" s="79"/>
      <c r="I65" s="22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6" s="9" customFormat="1" ht="15" customHeight="1" x14ac:dyDescent="0.25">
      <c r="A66" s="22"/>
      <c r="B66" s="28"/>
      <c r="C66" s="23"/>
      <c r="D66" s="22"/>
      <c r="E66" s="22"/>
      <c r="F66" s="15"/>
      <c r="G66" s="25"/>
      <c r="H66" s="22"/>
      <c r="I66" s="22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6" s="9" customFormat="1" ht="14.25" x14ac:dyDescent="0.25">
      <c r="A67" s="20"/>
      <c r="B67" s="21" t="s">
        <v>84</v>
      </c>
      <c r="C67" s="22"/>
      <c r="D67" s="22"/>
      <c r="E67" s="22"/>
      <c r="F67" s="22"/>
      <c r="G67" s="22"/>
      <c r="H67" s="22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6" s="9" customFormat="1" ht="14.25" x14ac:dyDescent="0.25">
      <c r="A68" s="20"/>
      <c r="B68" s="22"/>
      <c r="C68" s="22"/>
      <c r="D68" s="22"/>
      <c r="E68" s="22"/>
      <c r="F68" s="22"/>
      <c r="G68" s="22"/>
      <c r="H68" s="22"/>
      <c r="I68" s="22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6" s="9" customFormat="1" ht="14.25" x14ac:dyDescent="0.25">
      <c r="A69" s="20"/>
      <c r="B69" s="22"/>
      <c r="C69" s="26" t="s">
        <v>6</v>
      </c>
      <c r="D69" s="27"/>
      <c r="E69" s="74" t="s">
        <v>128</v>
      </c>
      <c r="F69" s="75"/>
      <c r="G69" s="75"/>
      <c r="H69" s="76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6" s="9" customFormat="1" ht="14.25" x14ac:dyDescent="0.25">
      <c r="A70" s="20"/>
      <c r="B70" s="22"/>
      <c r="C70" s="26" t="s">
        <v>7</v>
      </c>
      <c r="D70" s="27"/>
      <c r="E70" s="74" t="s">
        <v>129</v>
      </c>
      <c r="F70" s="75"/>
      <c r="G70" s="75"/>
      <c r="H70" s="76"/>
      <c r="J70" s="5"/>
      <c r="K70" s="5"/>
      <c r="L70" s="5"/>
      <c r="M70" s="5"/>
      <c r="N70" s="5"/>
      <c r="O70" s="5"/>
      <c r="P70" s="5"/>
      <c r="Q70" s="5"/>
      <c r="R70" s="5"/>
      <c r="S70" s="4" t="s">
        <v>101</v>
      </c>
      <c r="T70" s="4" t="s">
        <v>95</v>
      </c>
      <c r="U70" s="5"/>
      <c r="V70" s="5"/>
      <c r="W70" s="5"/>
      <c r="X70" s="5"/>
      <c r="Z70" s="9" t="s">
        <v>98</v>
      </c>
    </row>
    <row r="71" spans="1:26" s="9" customFormat="1" ht="14.25" x14ac:dyDescent="0.25">
      <c r="A71" s="20"/>
      <c r="B71" s="22"/>
      <c r="C71" s="26" t="s">
        <v>8</v>
      </c>
      <c r="D71" s="27"/>
      <c r="E71" s="81" t="s">
        <v>101</v>
      </c>
      <c r="F71" s="82"/>
      <c r="G71" s="82"/>
      <c r="H71" s="83"/>
      <c r="J71" s="5"/>
      <c r="K71" s="5"/>
      <c r="L71" s="5"/>
      <c r="M71" s="5"/>
      <c r="N71" s="5"/>
      <c r="O71" s="5"/>
      <c r="P71" s="5"/>
      <c r="Q71" s="5"/>
      <c r="R71" s="5"/>
      <c r="S71" s="4" t="s">
        <v>102</v>
      </c>
      <c r="T71" s="4" t="s">
        <v>96</v>
      </c>
      <c r="U71" s="5"/>
      <c r="V71" s="5"/>
      <c r="W71" s="5"/>
      <c r="X71" s="5"/>
    </row>
    <row r="72" spans="1:26" s="9" customFormat="1" ht="14.25" x14ac:dyDescent="0.25">
      <c r="A72" s="20"/>
      <c r="B72" s="22"/>
      <c r="C72" s="26" t="s">
        <v>100</v>
      </c>
      <c r="D72" s="27"/>
      <c r="E72" s="74" t="s">
        <v>103</v>
      </c>
      <c r="F72" s="75"/>
      <c r="G72" s="75"/>
      <c r="H72" s="76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6" s="9" customFormat="1" ht="14.25" x14ac:dyDescent="0.25">
      <c r="A73" s="20"/>
      <c r="B73" s="22"/>
      <c r="C73" s="22"/>
      <c r="D73" s="22"/>
      <c r="E73" s="22"/>
      <c r="F73" s="22"/>
      <c r="G73" s="22"/>
      <c r="H73" s="22"/>
      <c r="I73" s="22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6" s="9" customFormat="1" ht="14.25" x14ac:dyDescent="0.25">
      <c r="A74" s="20"/>
      <c r="B74" s="21" t="s">
        <v>9</v>
      </c>
      <c r="C74" s="22"/>
      <c r="D74" s="22"/>
      <c r="E74" s="43" t="s">
        <v>95</v>
      </c>
      <c r="F74" s="18"/>
      <c r="G74" s="18"/>
      <c r="H74" s="18"/>
      <c r="I74" s="18"/>
      <c r="J74" s="4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6" s="9" customFormat="1" ht="14.25" x14ac:dyDescent="0.25">
      <c r="A75" s="20"/>
      <c r="B75" s="22"/>
      <c r="C75" s="22"/>
      <c r="D75" s="22"/>
      <c r="E75" s="22"/>
      <c r="F75" s="22"/>
      <c r="G75" s="22"/>
      <c r="H75" s="22"/>
      <c r="I75" s="22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6" s="9" customFormat="1" ht="14.25" x14ac:dyDescent="0.25">
      <c r="A76" s="20"/>
      <c r="B76" s="21" t="s">
        <v>10</v>
      </c>
      <c r="C76" s="22"/>
      <c r="D76" s="22"/>
      <c r="E76" s="22"/>
      <c r="F76" s="22"/>
      <c r="G76" s="22"/>
      <c r="H76" s="22"/>
      <c r="I76" s="22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6" s="9" customFormat="1" ht="14.25" x14ac:dyDescent="0.25">
      <c r="A77" s="22"/>
      <c r="B77" s="28" t="s">
        <v>66</v>
      </c>
      <c r="C77" s="22"/>
      <c r="D77" s="22"/>
      <c r="E77" s="22"/>
      <c r="F77" s="22"/>
      <c r="G77" s="22"/>
      <c r="H77" s="22"/>
      <c r="I77" s="22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6" s="9" customFormat="1" ht="14.25" x14ac:dyDescent="0.25">
      <c r="A78" s="20"/>
      <c r="B78" s="22"/>
      <c r="C78" s="22"/>
      <c r="D78" s="22"/>
      <c r="E78" s="22"/>
      <c r="F78" s="22"/>
      <c r="G78" s="22"/>
      <c r="H78" s="22"/>
      <c r="I78" s="22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6" s="9" customFormat="1" ht="14.25" x14ac:dyDescent="0.25">
      <c r="A79" s="22"/>
      <c r="B79" s="77"/>
      <c r="C79" s="77"/>
      <c r="D79" s="77"/>
      <c r="E79" s="77"/>
      <c r="F79" s="77"/>
      <c r="G79" s="77"/>
      <c r="H79" s="77"/>
      <c r="I79" s="77"/>
      <c r="J79" s="5"/>
      <c r="K79" s="5"/>
      <c r="L79" s="5"/>
      <c r="M79" s="5"/>
      <c r="N79" s="5"/>
      <c r="O79" s="5"/>
      <c r="P79" s="29"/>
      <c r="Q79" s="5"/>
      <c r="R79" s="5"/>
      <c r="S79" s="5"/>
      <c r="T79" s="5"/>
      <c r="U79" s="5"/>
      <c r="V79" s="5"/>
      <c r="W79" s="5"/>
      <c r="X79" s="5"/>
    </row>
    <row r="80" spans="1:26" s="9" customFormat="1" ht="14.25" x14ac:dyDescent="0.25">
      <c r="A80" s="22"/>
      <c r="B80" s="77"/>
      <c r="C80" s="77"/>
      <c r="D80" s="77"/>
      <c r="E80" s="77"/>
      <c r="F80" s="77"/>
      <c r="G80" s="77"/>
      <c r="H80" s="77"/>
      <c r="I80" s="77"/>
      <c r="J80" s="5"/>
      <c r="K80" s="5"/>
      <c r="L80" s="5"/>
      <c r="M80" s="5"/>
      <c r="N80" s="5"/>
      <c r="O80" s="5"/>
      <c r="P80" s="29"/>
      <c r="Q80" s="5"/>
      <c r="R80" s="5"/>
      <c r="S80" s="5"/>
      <c r="T80" s="5"/>
      <c r="U80" s="5"/>
      <c r="V80" s="5"/>
      <c r="W80" s="5"/>
      <c r="X80" s="5"/>
    </row>
    <row r="81" spans="1:24" s="9" customFormat="1" ht="14.25" x14ac:dyDescent="0.25">
      <c r="A81" s="22"/>
      <c r="B81" s="77"/>
      <c r="C81" s="77"/>
      <c r="D81" s="77"/>
      <c r="E81" s="77"/>
      <c r="F81" s="77"/>
      <c r="G81" s="77"/>
      <c r="H81" s="77"/>
      <c r="I81" s="77"/>
      <c r="J81" s="5"/>
      <c r="K81" s="5"/>
      <c r="L81" s="5"/>
      <c r="M81" s="5"/>
      <c r="N81" s="5"/>
      <c r="O81" s="5"/>
      <c r="P81" s="29"/>
      <c r="Q81" s="5"/>
      <c r="R81" s="5"/>
      <c r="S81" s="5"/>
      <c r="T81" s="5"/>
      <c r="U81" s="5"/>
      <c r="V81" s="5"/>
      <c r="W81" s="5"/>
      <c r="X81" s="5"/>
    </row>
    <row r="82" spans="1:24" s="9" customFormat="1" ht="14.25" x14ac:dyDescent="0.25">
      <c r="A82" s="22"/>
      <c r="B82" s="77"/>
      <c r="C82" s="77"/>
      <c r="D82" s="77"/>
      <c r="E82" s="77"/>
      <c r="F82" s="77"/>
      <c r="G82" s="77"/>
      <c r="H82" s="77"/>
      <c r="I82" s="77"/>
      <c r="J82" s="5"/>
      <c r="K82" s="5"/>
      <c r="L82" s="5"/>
      <c r="M82" s="5"/>
      <c r="N82" s="5"/>
      <c r="O82" s="5"/>
      <c r="P82" s="29"/>
      <c r="Q82" s="5"/>
      <c r="R82" s="5"/>
      <c r="S82" s="5"/>
      <c r="T82" s="5"/>
      <c r="U82" s="5"/>
      <c r="V82" s="5"/>
      <c r="W82" s="5"/>
      <c r="X82" s="5"/>
    </row>
    <row r="83" spans="1:24" s="9" customFormat="1" ht="14.25" x14ac:dyDescent="0.25">
      <c r="A83" s="22"/>
      <c r="B83" s="77"/>
      <c r="C83" s="77"/>
      <c r="D83" s="77"/>
      <c r="E83" s="77"/>
      <c r="F83" s="77"/>
      <c r="G83" s="77"/>
      <c r="H83" s="77"/>
      <c r="I83" s="77"/>
      <c r="J83" s="5"/>
      <c r="K83" s="5"/>
      <c r="L83" s="5"/>
      <c r="M83" s="5"/>
      <c r="N83" s="5"/>
      <c r="O83" s="5"/>
      <c r="P83" s="29"/>
      <c r="Q83" s="5"/>
      <c r="R83" s="5"/>
      <c r="S83" s="5"/>
      <c r="T83" s="5"/>
      <c r="U83" s="5"/>
      <c r="V83" s="5"/>
      <c r="W83" s="5"/>
      <c r="X83" s="5"/>
    </row>
    <row r="84" spans="1:24" s="9" customFormat="1" ht="14.25" x14ac:dyDescent="0.25">
      <c r="A84" s="22"/>
      <c r="B84" s="77"/>
      <c r="C84" s="77"/>
      <c r="D84" s="77"/>
      <c r="E84" s="77"/>
      <c r="F84" s="77"/>
      <c r="G84" s="77"/>
      <c r="H84" s="77"/>
      <c r="I84" s="77"/>
      <c r="J84" s="5"/>
      <c r="K84" s="5"/>
      <c r="L84" s="5"/>
      <c r="M84" s="5"/>
      <c r="N84" s="5"/>
      <c r="O84" s="5"/>
      <c r="P84" s="29"/>
      <c r="Q84" s="5"/>
      <c r="R84" s="5"/>
      <c r="S84" s="5"/>
      <c r="T84" s="5"/>
      <c r="U84" s="5"/>
      <c r="V84" s="5"/>
      <c r="W84" s="5"/>
      <c r="X84" s="5"/>
    </row>
    <row r="85" spans="1:24" s="9" customFormat="1" ht="14.25" x14ac:dyDescent="0.25">
      <c r="A85" s="22"/>
      <c r="B85" s="77"/>
      <c r="C85" s="77"/>
      <c r="D85" s="77"/>
      <c r="E85" s="77"/>
      <c r="F85" s="77"/>
      <c r="G85" s="77"/>
      <c r="H85" s="77"/>
      <c r="I85" s="77"/>
      <c r="J85" s="5"/>
      <c r="K85" s="5"/>
      <c r="L85" s="5"/>
      <c r="M85" s="5"/>
      <c r="N85" s="5"/>
      <c r="O85" s="5"/>
      <c r="P85" s="29"/>
      <c r="Q85" s="5"/>
      <c r="R85" s="5"/>
      <c r="S85" s="5"/>
      <c r="T85" s="5"/>
      <c r="U85" s="5"/>
      <c r="V85" s="5"/>
      <c r="W85" s="5"/>
      <c r="X85" s="5"/>
    </row>
    <row r="86" spans="1:24" s="9" customFormat="1" ht="14.25" x14ac:dyDescent="0.25">
      <c r="A86" s="22"/>
      <c r="B86" s="77"/>
      <c r="C86" s="77"/>
      <c r="D86" s="77"/>
      <c r="E86" s="77"/>
      <c r="F86" s="77"/>
      <c r="G86" s="77"/>
      <c r="H86" s="77"/>
      <c r="I86" s="77"/>
      <c r="J86" s="5"/>
      <c r="K86" s="5"/>
      <c r="L86" s="5"/>
      <c r="M86" s="5"/>
      <c r="N86" s="5"/>
      <c r="O86" s="5"/>
      <c r="P86" s="29"/>
      <c r="Q86" s="5"/>
      <c r="R86" s="5"/>
      <c r="S86" s="5"/>
      <c r="T86" s="5"/>
      <c r="U86" s="5"/>
      <c r="V86" s="5"/>
      <c r="W86" s="5"/>
      <c r="X86" s="5"/>
    </row>
    <row r="87" spans="1:24" s="9" customFormat="1" ht="14.25" x14ac:dyDescent="0.25">
      <c r="A87" s="22"/>
      <c r="B87" s="77"/>
      <c r="C87" s="77"/>
      <c r="D87" s="77"/>
      <c r="E87" s="77"/>
      <c r="F87" s="77"/>
      <c r="G87" s="77"/>
      <c r="H87" s="77"/>
      <c r="I87" s="77"/>
      <c r="J87" s="5"/>
      <c r="K87" s="5"/>
      <c r="L87" s="5"/>
      <c r="M87" s="5"/>
      <c r="N87" s="5"/>
      <c r="O87" s="5"/>
      <c r="P87" s="29"/>
      <c r="Q87" s="5"/>
      <c r="R87" s="5"/>
      <c r="S87" s="5"/>
      <c r="T87" s="5"/>
      <c r="U87" s="5"/>
      <c r="V87" s="5"/>
      <c r="W87" s="5"/>
      <c r="X87" s="5"/>
    </row>
    <row r="88" spans="1:24" s="9" customFormat="1" ht="14.25" x14ac:dyDescent="0.25">
      <c r="A88" s="22"/>
      <c r="B88" s="77"/>
      <c r="C88" s="77"/>
      <c r="D88" s="77"/>
      <c r="E88" s="77"/>
      <c r="F88" s="77"/>
      <c r="G88" s="77"/>
      <c r="H88" s="77"/>
      <c r="I88" s="77"/>
      <c r="J88" s="5"/>
      <c r="K88" s="5"/>
      <c r="L88" s="5"/>
      <c r="M88" s="5"/>
      <c r="N88" s="5"/>
      <c r="O88" s="5"/>
      <c r="P88" s="29"/>
      <c r="Q88" s="5"/>
      <c r="R88" s="5"/>
      <c r="S88" s="5"/>
      <c r="T88" s="5"/>
      <c r="U88" s="5"/>
      <c r="V88" s="5"/>
      <c r="W88" s="5"/>
      <c r="X88" s="5"/>
    </row>
    <row r="89" spans="1:24" s="9" customFormat="1" ht="14.25" x14ac:dyDescent="0.25">
      <c r="A89" s="22"/>
      <c r="B89" s="77"/>
      <c r="C89" s="77"/>
      <c r="D89" s="77"/>
      <c r="E89" s="77"/>
      <c r="F89" s="77"/>
      <c r="G89" s="77"/>
      <c r="H89" s="77"/>
      <c r="I89" s="77"/>
      <c r="J89" s="5"/>
      <c r="K89" s="5"/>
      <c r="L89" s="5"/>
      <c r="M89" s="5"/>
      <c r="N89" s="5"/>
      <c r="O89" s="5"/>
      <c r="P89" s="29"/>
      <c r="Q89" s="5"/>
      <c r="R89" s="5"/>
      <c r="S89" s="5"/>
      <c r="T89" s="5"/>
      <c r="U89" s="5"/>
      <c r="V89" s="5"/>
      <c r="W89" s="5"/>
      <c r="X89" s="5"/>
    </row>
    <row r="90" spans="1:24" s="9" customFormat="1" ht="14.25" x14ac:dyDescent="0.25">
      <c r="A90" s="22"/>
      <c r="B90" s="30"/>
      <c r="C90" s="30"/>
      <c r="D90" s="22"/>
      <c r="E90" s="22"/>
      <c r="F90" s="22"/>
      <c r="G90" s="22"/>
      <c r="H90" s="22"/>
      <c r="I90" s="22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s="9" customFormat="1" ht="14.25" x14ac:dyDescent="0.25">
      <c r="A91" s="31"/>
      <c r="B91" s="21" t="s">
        <v>85</v>
      </c>
      <c r="C91" s="5"/>
      <c r="D91" s="18"/>
      <c r="E91" s="18"/>
      <c r="F91" s="18"/>
      <c r="G91" s="18"/>
      <c r="H91" s="22"/>
      <c r="I91" s="22"/>
      <c r="K91" s="5"/>
      <c r="L91" s="5"/>
      <c r="M91" s="5"/>
      <c r="N91" s="5"/>
      <c r="O91" s="5"/>
      <c r="P91" s="32"/>
      <c r="Q91" s="5"/>
      <c r="R91" s="5"/>
      <c r="S91" s="5"/>
      <c r="T91" s="5"/>
      <c r="U91" s="5"/>
      <c r="V91" s="5"/>
      <c r="W91" s="5"/>
      <c r="X91" s="5"/>
    </row>
    <row r="92" spans="1:24" s="9" customFormat="1" ht="14.25" x14ac:dyDescent="0.25">
      <c r="A92" s="33"/>
      <c r="B92" s="21" t="s">
        <v>79</v>
      </c>
      <c r="C92" s="5"/>
      <c r="D92" s="18"/>
      <c r="E92" s="18"/>
      <c r="F92" s="18"/>
      <c r="G92" s="18"/>
      <c r="H92" s="22"/>
      <c r="I92" s="22"/>
      <c r="L92" s="5"/>
      <c r="M92" s="5"/>
      <c r="N92" s="34"/>
      <c r="O92" s="34"/>
      <c r="P92" s="34"/>
      <c r="Q92" s="5"/>
      <c r="R92" s="5"/>
      <c r="S92" s="5"/>
      <c r="T92" s="5"/>
      <c r="U92" s="5"/>
      <c r="V92" s="5"/>
      <c r="W92" s="5"/>
      <c r="X92" s="5"/>
    </row>
    <row r="93" spans="1:24" s="9" customFormat="1" ht="14.25" x14ac:dyDescent="0.25">
      <c r="A93" s="33"/>
      <c r="B93" s="5"/>
      <c r="C93" s="28"/>
      <c r="E93" s="70" t="s">
        <v>80</v>
      </c>
      <c r="F93" s="71" t="s">
        <v>11</v>
      </c>
      <c r="G93" s="18"/>
      <c r="H93" s="22"/>
      <c r="I93" s="22"/>
      <c r="L93" s="2"/>
      <c r="M93" s="2"/>
      <c r="N93" s="2"/>
      <c r="O93" s="2"/>
      <c r="P93" s="5"/>
      <c r="Q93" s="5"/>
      <c r="R93" s="5"/>
      <c r="S93" s="5"/>
      <c r="T93" s="5"/>
      <c r="U93" s="5"/>
      <c r="V93" s="5"/>
      <c r="W93" s="5"/>
      <c r="X93" s="5"/>
    </row>
    <row r="94" spans="1:24" s="9" customFormat="1" ht="14.25" x14ac:dyDescent="0.25">
      <c r="A94" s="5"/>
      <c r="K94" s="28"/>
      <c r="L94" s="2"/>
      <c r="M94" s="2"/>
      <c r="N94" s="2"/>
      <c r="O94" s="2"/>
      <c r="P94" s="5"/>
      <c r="Q94" s="5"/>
      <c r="R94" s="5"/>
      <c r="S94" s="5"/>
      <c r="T94" s="5"/>
      <c r="U94" s="5"/>
      <c r="V94" s="5"/>
      <c r="W94" s="5"/>
      <c r="X94" s="5"/>
    </row>
    <row r="95" spans="1:24" s="9" customFormat="1" ht="14.25" x14ac:dyDescent="0.25">
      <c r="A95" s="5"/>
      <c r="B95" s="77"/>
      <c r="C95" s="77"/>
      <c r="D95" s="77"/>
      <c r="E95" s="77"/>
      <c r="F95" s="77"/>
      <c r="G95" s="77"/>
      <c r="H95" s="77"/>
      <c r="I95" s="77"/>
      <c r="K95" s="28"/>
      <c r="L95" s="2"/>
      <c r="M95" s="2"/>
      <c r="N95" s="2"/>
      <c r="O95" s="2"/>
      <c r="P95" s="5"/>
      <c r="Q95" s="5"/>
      <c r="R95" s="5"/>
      <c r="S95" s="5"/>
      <c r="T95" s="5"/>
      <c r="U95" s="5"/>
      <c r="V95" s="5"/>
      <c r="W95" s="5"/>
      <c r="X95" s="5"/>
    </row>
    <row r="96" spans="1:24" s="9" customFormat="1" ht="14.25" x14ac:dyDescent="0.25">
      <c r="A96" s="5"/>
      <c r="B96" s="77"/>
      <c r="C96" s="77"/>
      <c r="D96" s="77"/>
      <c r="E96" s="77"/>
      <c r="F96" s="77"/>
      <c r="G96" s="77"/>
      <c r="H96" s="77"/>
      <c r="I96" s="77"/>
      <c r="K96" s="28"/>
      <c r="L96" s="2"/>
      <c r="M96" s="2"/>
      <c r="N96" s="2"/>
      <c r="O96" s="2"/>
      <c r="P96" s="5"/>
      <c r="Q96" s="5"/>
      <c r="R96" s="5"/>
      <c r="S96" s="5"/>
      <c r="T96" s="5"/>
      <c r="U96" s="5"/>
      <c r="V96" s="5"/>
      <c r="W96" s="5"/>
      <c r="X96" s="5"/>
    </row>
    <row r="97" spans="1:79" s="9" customFormat="1" ht="15" customHeight="1" x14ac:dyDescent="0.25">
      <c r="A97" s="5"/>
      <c r="B97" s="77"/>
      <c r="C97" s="77"/>
      <c r="D97" s="77"/>
      <c r="E97" s="77"/>
      <c r="F97" s="77"/>
      <c r="G97" s="77"/>
      <c r="H97" s="77"/>
      <c r="I97" s="77"/>
      <c r="K97" s="78"/>
      <c r="L97" s="78"/>
      <c r="M97" s="78"/>
      <c r="N97" s="78"/>
      <c r="O97" s="78"/>
      <c r="P97" s="5"/>
      <c r="Q97" s="5"/>
      <c r="R97" s="5"/>
      <c r="S97" s="5"/>
      <c r="T97" s="5"/>
      <c r="U97" s="5"/>
      <c r="V97" s="5"/>
      <c r="W97" s="5"/>
      <c r="X97" s="5"/>
    </row>
    <row r="98" spans="1:79" s="9" customFormat="1" ht="14.25" x14ac:dyDescent="0.25">
      <c r="A98" s="5"/>
      <c r="K98" s="78"/>
      <c r="L98" s="78"/>
      <c r="M98" s="78"/>
      <c r="N98" s="78"/>
      <c r="O98" s="78"/>
      <c r="P98" s="5"/>
      <c r="Q98" s="5"/>
      <c r="R98" s="5"/>
      <c r="S98" s="5"/>
      <c r="T98" s="5"/>
      <c r="U98" s="5"/>
      <c r="V98" s="5"/>
      <c r="W98" s="5"/>
      <c r="X98" s="5"/>
    </row>
    <row r="99" spans="1:79" s="9" customFormat="1" ht="16.5" x14ac:dyDescent="0.3">
      <c r="A99" s="6"/>
      <c r="B99" s="8" t="s">
        <v>13</v>
      </c>
      <c r="C99" s="8"/>
      <c r="D99" s="8"/>
      <c r="E99" s="8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79" s="39" customFormat="1" ht="14.25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</row>
    <row r="101" spans="1:79" s="39" customFormat="1" ht="14.25" x14ac:dyDescent="0.25">
      <c r="B101" s="21" t="s">
        <v>14</v>
      </c>
      <c r="C101" s="22"/>
      <c r="D101" s="22"/>
      <c r="E101" s="36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</row>
    <row r="102" spans="1:79" s="39" customFormat="1" ht="14.25" x14ac:dyDescent="0.25">
      <c r="A102" s="24"/>
      <c r="B102" s="22"/>
      <c r="C102" s="22"/>
      <c r="D102" s="40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</row>
    <row r="103" spans="1:79" s="41" customFormat="1" ht="14.25" x14ac:dyDescent="0.25">
      <c r="A103" s="22"/>
      <c r="B103" s="22"/>
      <c r="D103" s="22"/>
      <c r="E103" s="10"/>
      <c r="F103" s="35" t="s">
        <v>15</v>
      </c>
      <c r="G103" s="35" t="s">
        <v>16</v>
      </c>
      <c r="H103" s="35"/>
      <c r="I103" s="40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</row>
    <row r="104" spans="1:79" s="41" customFormat="1" ht="14.25" x14ac:dyDescent="0.25">
      <c r="A104" s="22"/>
      <c r="B104" s="22"/>
      <c r="D104" s="40"/>
      <c r="E104" s="42"/>
      <c r="F104" s="35" t="s">
        <v>17</v>
      </c>
      <c r="G104" s="35" t="s">
        <v>18</v>
      </c>
      <c r="H104" s="35"/>
      <c r="I104" s="40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</row>
    <row r="105" spans="1:79" s="41" customFormat="1" ht="14.25" x14ac:dyDescent="0.25">
      <c r="A105" s="22"/>
      <c r="B105" s="22"/>
      <c r="D105" s="40"/>
      <c r="E105" s="42"/>
      <c r="F105" s="35" t="s">
        <v>19</v>
      </c>
      <c r="G105" s="35" t="s">
        <v>20</v>
      </c>
      <c r="H105" s="35"/>
      <c r="I105" s="40"/>
      <c r="J105" s="23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</row>
    <row r="106" spans="1:79" s="41" customFormat="1" ht="14.25" x14ac:dyDescent="0.25">
      <c r="A106" s="22"/>
      <c r="B106" s="22"/>
      <c r="D106" s="42" t="s">
        <v>21</v>
      </c>
      <c r="E106" s="35" t="s">
        <v>12</v>
      </c>
      <c r="F106" s="35" t="s">
        <v>22</v>
      </c>
      <c r="G106" s="35" t="s">
        <v>23</v>
      </c>
      <c r="H106" s="35" t="s">
        <v>24</v>
      </c>
      <c r="I106" s="40"/>
      <c r="J106" s="23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</row>
    <row r="107" spans="1:79" s="39" customFormat="1" ht="15" customHeight="1" x14ac:dyDescent="0.25">
      <c r="A107" s="24"/>
      <c r="B107" s="22"/>
      <c r="D107" s="42">
        <v>1</v>
      </c>
      <c r="E107" s="43"/>
      <c r="F107" s="43"/>
      <c r="G107" s="43"/>
      <c r="H107" s="44">
        <f t="shared" ref="H107:H115" si="0">SUM(E107:G107)</f>
        <v>0</v>
      </c>
      <c r="I107" s="45"/>
      <c r="J107" s="46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</row>
    <row r="108" spans="1:79" s="39" customFormat="1" ht="14.25" x14ac:dyDescent="0.25">
      <c r="A108" s="24"/>
      <c r="B108" s="22"/>
      <c r="D108" s="42">
        <v>2</v>
      </c>
      <c r="E108" s="43"/>
      <c r="F108" s="43"/>
      <c r="G108" s="43"/>
      <c r="H108" s="44">
        <f t="shared" si="0"/>
        <v>0</v>
      </c>
      <c r="I108" s="45"/>
      <c r="J108" s="23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</row>
    <row r="109" spans="1:79" s="39" customFormat="1" ht="14.25" x14ac:dyDescent="0.25">
      <c r="A109" s="24"/>
      <c r="B109" s="22"/>
      <c r="D109" s="42">
        <v>3</v>
      </c>
      <c r="E109" s="43"/>
      <c r="F109" s="43"/>
      <c r="G109" s="43"/>
      <c r="H109" s="44">
        <f t="shared" si="0"/>
        <v>0</v>
      </c>
      <c r="I109" s="45"/>
      <c r="J109" s="23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</row>
    <row r="110" spans="1:79" s="39" customFormat="1" ht="14.25" x14ac:dyDescent="0.25">
      <c r="A110" s="24"/>
      <c r="B110" s="22"/>
      <c r="D110" s="42">
        <v>4</v>
      </c>
      <c r="E110" s="43"/>
      <c r="F110" s="43"/>
      <c r="G110" s="43"/>
      <c r="H110" s="44">
        <f t="shared" si="0"/>
        <v>0</v>
      </c>
      <c r="I110" s="45"/>
      <c r="J110" s="18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</row>
    <row r="111" spans="1:79" s="39" customFormat="1" ht="14.25" x14ac:dyDescent="0.25">
      <c r="A111" s="24"/>
      <c r="B111" s="22"/>
      <c r="D111" s="42">
        <v>5</v>
      </c>
      <c r="E111" s="43"/>
      <c r="F111" s="43"/>
      <c r="G111" s="43"/>
      <c r="H111" s="44">
        <f t="shared" si="0"/>
        <v>0</v>
      </c>
      <c r="I111" s="45"/>
      <c r="J111" s="18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</row>
    <row r="112" spans="1:79" s="39" customFormat="1" ht="14.25" x14ac:dyDescent="0.25">
      <c r="A112" s="24"/>
      <c r="B112" s="22"/>
      <c r="D112" s="42">
        <v>6</v>
      </c>
      <c r="E112" s="43"/>
      <c r="F112" s="43"/>
      <c r="G112" s="43"/>
      <c r="H112" s="44">
        <f t="shared" si="0"/>
        <v>0</v>
      </c>
      <c r="I112" s="45"/>
      <c r="J112" s="18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</row>
    <row r="113" spans="1:24" s="39" customFormat="1" ht="14.25" x14ac:dyDescent="0.25">
      <c r="A113" s="24"/>
      <c r="B113" s="22"/>
      <c r="D113" s="42">
        <v>7</v>
      </c>
      <c r="E113" s="43"/>
      <c r="F113" s="43"/>
      <c r="G113" s="43"/>
      <c r="H113" s="44">
        <f t="shared" si="0"/>
        <v>0</v>
      </c>
      <c r="I113" s="45"/>
      <c r="J113" s="18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</row>
    <row r="114" spans="1:24" s="39" customFormat="1" ht="14.25" x14ac:dyDescent="0.25">
      <c r="A114" s="24"/>
      <c r="B114" s="22"/>
      <c r="D114" s="42">
        <v>8</v>
      </c>
      <c r="E114" s="43"/>
      <c r="F114" s="43"/>
      <c r="G114" s="43"/>
      <c r="H114" s="44">
        <f t="shared" si="0"/>
        <v>0</v>
      </c>
      <c r="I114" s="45"/>
      <c r="J114" s="18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</row>
    <row r="115" spans="1:24" s="39" customFormat="1" ht="14.25" x14ac:dyDescent="0.25">
      <c r="A115" s="24"/>
      <c r="B115" s="22"/>
      <c r="D115" s="42">
        <v>9</v>
      </c>
      <c r="E115" s="43"/>
      <c r="F115" s="43"/>
      <c r="G115" s="43"/>
      <c r="H115" s="44">
        <f t="shared" si="0"/>
        <v>0</v>
      </c>
      <c r="I115" s="45"/>
      <c r="J115" s="18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</row>
    <row r="116" spans="1:24" s="39" customFormat="1" ht="14.25" x14ac:dyDescent="0.25">
      <c r="A116" s="24"/>
      <c r="B116" s="22"/>
      <c r="D116" s="42">
        <v>10</v>
      </c>
      <c r="E116" s="43"/>
      <c r="F116" s="43"/>
      <c r="G116" s="43"/>
      <c r="H116" s="44">
        <f t="shared" ref="H116:H131" si="1">SUM(E116:G116)</f>
        <v>0</v>
      </c>
      <c r="I116" s="45"/>
      <c r="J116" s="18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</row>
    <row r="117" spans="1:24" s="39" customFormat="1" ht="14.25" x14ac:dyDescent="0.25">
      <c r="A117" s="24"/>
      <c r="B117" s="22"/>
      <c r="D117" s="42">
        <v>11</v>
      </c>
      <c r="E117" s="43"/>
      <c r="F117" s="43"/>
      <c r="G117" s="43"/>
      <c r="H117" s="44">
        <f t="shared" si="1"/>
        <v>0</v>
      </c>
      <c r="I117" s="45"/>
      <c r="J117" s="18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</row>
    <row r="118" spans="1:24" s="39" customFormat="1" ht="14.25" x14ac:dyDescent="0.25">
      <c r="A118" s="24"/>
      <c r="B118" s="22"/>
      <c r="D118" s="42">
        <v>12</v>
      </c>
      <c r="E118" s="43"/>
      <c r="F118" s="43"/>
      <c r="G118" s="43"/>
      <c r="H118" s="44">
        <f t="shared" si="1"/>
        <v>0</v>
      </c>
      <c r="I118" s="45"/>
      <c r="J118" s="18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</row>
    <row r="119" spans="1:24" s="39" customFormat="1" ht="14.25" x14ac:dyDescent="0.25">
      <c r="A119" s="24"/>
      <c r="B119" s="22"/>
      <c r="D119" s="42">
        <v>13</v>
      </c>
      <c r="E119" s="43"/>
      <c r="F119" s="43"/>
      <c r="G119" s="43"/>
      <c r="H119" s="44">
        <f t="shared" si="1"/>
        <v>0</v>
      </c>
      <c r="I119" s="45"/>
      <c r="J119" s="18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</row>
    <row r="120" spans="1:24" s="39" customFormat="1" ht="14.25" x14ac:dyDescent="0.25">
      <c r="A120" s="24"/>
      <c r="B120" s="22"/>
      <c r="D120" s="42">
        <v>14</v>
      </c>
      <c r="E120" s="43"/>
      <c r="F120" s="43"/>
      <c r="G120" s="43"/>
      <c r="H120" s="44">
        <f t="shared" si="1"/>
        <v>0</v>
      </c>
      <c r="I120" s="45"/>
      <c r="J120" s="18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</row>
    <row r="121" spans="1:24" s="39" customFormat="1" ht="14.25" x14ac:dyDescent="0.25">
      <c r="A121" s="24"/>
      <c r="B121" s="22"/>
      <c r="D121" s="42">
        <v>15</v>
      </c>
      <c r="E121" s="43"/>
      <c r="F121" s="43"/>
      <c r="G121" s="43"/>
      <c r="H121" s="44">
        <f t="shared" si="1"/>
        <v>0</v>
      </c>
      <c r="I121" s="45"/>
      <c r="J121" s="18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</row>
    <row r="122" spans="1:24" s="39" customFormat="1" ht="14.25" x14ac:dyDescent="0.25">
      <c r="A122" s="24"/>
      <c r="B122" s="22"/>
      <c r="D122" s="42">
        <v>16</v>
      </c>
      <c r="E122" s="43"/>
      <c r="F122" s="43"/>
      <c r="G122" s="43"/>
      <c r="H122" s="44">
        <f t="shared" si="1"/>
        <v>0</v>
      </c>
      <c r="I122" s="45"/>
      <c r="J122" s="18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</row>
    <row r="123" spans="1:24" s="39" customFormat="1" ht="14.25" x14ac:dyDescent="0.25">
      <c r="A123" s="24"/>
      <c r="B123" s="22"/>
      <c r="D123" s="42">
        <v>17</v>
      </c>
      <c r="E123" s="43"/>
      <c r="F123" s="43"/>
      <c r="G123" s="43"/>
      <c r="H123" s="44">
        <f t="shared" si="1"/>
        <v>0</v>
      </c>
      <c r="I123" s="45"/>
      <c r="J123" s="18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</row>
    <row r="124" spans="1:24" s="39" customFormat="1" ht="14.25" x14ac:dyDescent="0.25">
      <c r="A124" s="24"/>
      <c r="B124" s="22"/>
      <c r="D124" s="42">
        <v>18</v>
      </c>
      <c r="E124" s="43"/>
      <c r="F124" s="43"/>
      <c r="G124" s="43"/>
      <c r="H124" s="44">
        <f t="shared" si="1"/>
        <v>0</v>
      </c>
      <c r="I124" s="45"/>
      <c r="J124" s="18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</row>
    <row r="125" spans="1:24" s="39" customFormat="1" ht="14.25" x14ac:dyDescent="0.25">
      <c r="A125" s="24"/>
      <c r="B125" s="22"/>
      <c r="D125" s="42">
        <v>19</v>
      </c>
      <c r="E125" s="43"/>
      <c r="F125" s="43"/>
      <c r="G125" s="43"/>
      <c r="H125" s="44">
        <f t="shared" si="1"/>
        <v>0</v>
      </c>
      <c r="I125" s="45"/>
      <c r="J125" s="18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</row>
    <row r="126" spans="1:24" s="39" customFormat="1" ht="14.25" x14ac:dyDescent="0.25">
      <c r="A126" s="24"/>
      <c r="B126" s="22"/>
      <c r="D126" s="42">
        <v>20</v>
      </c>
      <c r="E126" s="43"/>
      <c r="F126" s="43"/>
      <c r="G126" s="43"/>
      <c r="H126" s="44">
        <f t="shared" si="1"/>
        <v>0</v>
      </c>
      <c r="I126" s="45"/>
      <c r="J126" s="18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</row>
    <row r="127" spans="1:24" s="39" customFormat="1" ht="14.25" x14ac:dyDescent="0.25">
      <c r="A127" s="24"/>
      <c r="B127" s="22"/>
      <c r="D127" s="42">
        <v>21</v>
      </c>
      <c r="E127" s="43"/>
      <c r="F127" s="43"/>
      <c r="G127" s="43"/>
      <c r="H127" s="44">
        <f t="shared" si="1"/>
        <v>0</v>
      </c>
      <c r="I127" s="45"/>
      <c r="J127" s="18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</row>
    <row r="128" spans="1:24" s="39" customFormat="1" ht="14.25" x14ac:dyDescent="0.25">
      <c r="A128" s="24"/>
      <c r="B128" s="22"/>
      <c r="D128" s="42">
        <v>22</v>
      </c>
      <c r="E128" s="43"/>
      <c r="F128" s="43"/>
      <c r="G128" s="43"/>
      <c r="H128" s="44">
        <f t="shared" si="1"/>
        <v>0</v>
      </c>
      <c r="I128" s="45"/>
      <c r="J128" s="18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</row>
    <row r="129" spans="1:24" s="39" customFormat="1" ht="14.25" x14ac:dyDescent="0.25">
      <c r="A129" s="24"/>
      <c r="B129" s="22"/>
      <c r="D129" s="42">
        <v>23</v>
      </c>
      <c r="E129" s="43"/>
      <c r="F129" s="43"/>
      <c r="G129" s="43"/>
      <c r="H129" s="44">
        <f t="shared" si="1"/>
        <v>0</v>
      </c>
      <c r="I129" s="45"/>
      <c r="J129" s="18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</row>
    <row r="130" spans="1:24" s="39" customFormat="1" ht="14.25" x14ac:dyDescent="0.25">
      <c r="A130" s="24"/>
      <c r="B130" s="22"/>
      <c r="D130" s="42">
        <v>24</v>
      </c>
      <c r="E130" s="43"/>
      <c r="F130" s="43"/>
      <c r="G130" s="43"/>
      <c r="H130" s="44">
        <f t="shared" si="1"/>
        <v>0</v>
      </c>
      <c r="I130" s="45"/>
      <c r="J130" s="18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</row>
    <row r="131" spans="1:24" s="39" customFormat="1" ht="14.25" x14ac:dyDescent="0.25">
      <c r="A131" s="24"/>
      <c r="B131" s="22"/>
      <c r="D131" s="42">
        <v>25</v>
      </c>
      <c r="E131" s="43"/>
      <c r="F131" s="43"/>
      <c r="G131" s="43"/>
      <c r="H131" s="44">
        <f t="shared" si="1"/>
        <v>0</v>
      </c>
      <c r="I131" s="45"/>
      <c r="J131" s="18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</row>
    <row r="132" spans="1:24" s="39" customFormat="1" ht="14.25" x14ac:dyDescent="0.25">
      <c r="A132" s="24"/>
      <c r="B132" s="22"/>
      <c r="D132" s="42" t="s">
        <v>24</v>
      </c>
      <c r="E132" s="44">
        <f>SUM(E107:E131)</f>
        <v>0</v>
      </c>
      <c r="F132" s="44">
        <f>SUM(F107:F131)</f>
        <v>0</v>
      </c>
      <c r="G132" s="44">
        <f>SUM(G107:G131)</f>
        <v>0</v>
      </c>
      <c r="H132" s="44">
        <f>SUM(H107:H131)</f>
        <v>0</v>
      </c>
      <c r="I132" s="45"/>
      <c r="J132" s="18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</row>
    <row r="133" spans="1:24" s="39" customFormat="1" ht="14.25" x14ac:dyDescent="0.25">
      <c r="A133" s="24"/>
      <c r="B133" s="22"/>
      <c r="C133" s="22"/>
      <c r="D133" s="45"/>
      <c r="E133" s="45"/>
      <c r="F133" s="45"/>
      <c r="G133" s="45"/>
      <c r="H133" s="22"/>
      <c r="I133" s="45"/>
      <c r="J133" s="18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</row>
    <row r="134" spans="1:24" s="47" customFormat="1" ht="14.25" x14ac:dyDescent="0.25">
      <c r="B134" s="21" t="s">
        <v>25</v>
      </c>
      <c r="C134" s="23"/>
      <c r="D134" s="20"/>
      <c r="E134" s="23"/>
      <c r="F134" s="23"/>
      <c r="G134" s="43" t="s">
        <v>95</v>
      </c>
      <c r="H134" s="18"/>
      <c r="I134" s="23"/>
      <c r="J134" s="23"/>
      <c r="K134" s="22"/>
      <c r="L134" s="22"/>
      <c r="M134" s="22"/>
      <c r="N134" s="22"/>
      <c r="O134" s="22"/>
      <c r="P134" s="23"/>
      <c r="Q134" s="23"/>
      <c r="R134" s="23"/>
      <c r="S134" s="23"/>
      <c r="T134" s="23"/>
      <c r="U134" s="23"/>
      <c r="V134" s="23"/>
      <c r="W134" s="23"/>
      <c r="X134" s="23"/>
    </row>
    <row r="135" spans="1:24" s="47" customFormat="1" ht="14.25" x14ac:dyDescent="0.25">
      <c r="A135" s="23"/>
      <c r="B135" s="23"/>
      <c r="C135" s="23"/>
      <c r="D135" s="20"/>
      <c r="E135" s="23"/>
      <c r="F135" s="23"/>
      <c r="G135" s="23"/>
      <c r="H135" s="22"/>
      <c r="I135" s="23"/>
      <c r="J135" s="18"/>
      <c r="K135" s="22"/>
      <c r="L135" s="22"/>
      <c r="M135" s="22"/>
      <c r="N135" s="22"/>
      <c r="O135" s="22"/>
      <c r="P135" s="23"/>
      <c r="Q135" s="23"/>
      <c r="R135" s="23"/>
      <c r="S135" s="23"/>
      <c r="T135" s="23"/>
      <c r="U135" s="23"/>
      <c r="V135" s="23"/>
      <c r="W135" s="23"/>
      <c r="X135" s="23"/>
    </row>
    <row r="136" spans="1:24" s="39" customFormat="1" ht="14.25" x14ac:dyDescent="0.25">
      <c r="B136" s="21" t="s">
        <v>26</v>
      </c>
      <c r="C136" s="22"/>
      <c r="D136" s="22"/>
      <c r="E136" s="22"/>
      <c r="F136" s="22"/>
      <c r="G136" s="22"/>
      <c r="H136" s="22"/>
      <c r="I136" s="22"/>
      <c r="J136" s="18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</row>
    <row r="137" spans="1:24" s="39" customFormat="1" ht="14.25" x14ac:dyDescent="0.25">
      <c r="A137" s="24"/>
      <c r="B137" s="22"/>
      <c r="C137" s="22"/>
      <c r="D137" s="22"/>
      <c r="E137" s="18"/>
      <c r="G137" s="22"/>
      <c r="H137" s="35" t="s">
        <v>27</v>
      </c>
      <c r="I137" s="22"/>
      <c r="J137" s="18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</row>
    <row r="138" spans="1:24" s="39" customFormat="1" ht="14.25" x14ac:dyDescent="0.25">
      <c r="A138" s="24"/>
      <c r="B138" s="22"/>
      <c r="C138" s="22"/>
      <c r="D138" s="22"/>
      <c r="E138" s="18"/>
      <c r="G138" s="22"/>
      <c r="H138" s="35" t="s">
        <v>28</v>
      </c>
      <c r="I138" s="22"/>
      <c r="J138" s="18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</row>
    <row r="139" spans="1:24" s="39" customFormat="1" ht="14.25" x14ac:dyDescent="0.25">
      <c r="A139" s="24"/>
      <c r="B139" s="22"/>
      <c r="C139" s="22"/>
      <c r="D139" s="22"/>
      <c r="E139" s="18"/>
      <c r="G139" s="42" t="s">
        <v>21</v>
      </c>
      <c r="H139" s="35" t="s">
        <v>29</v>
      </c>
      <c r="I139" s="22"/>
      <c r="J139" s="18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</row>
    <row r="140" spans="1:24" s="39" customFormat="1" ht="14.25" x14ac:dyDescent="0.25">
      <c r="A140" s="24"/>
      <c r="B140" s="84" t="s">
        <v>104</v>
      </c>
      <c r="C140" s="22"/>
      <c r="D140" s="22"/>
      <c r="E140" s="18"/>
      <c r="G140" s="42">
        <v>1</v>
      </c>
      <c r="H140" s="37"/>
      <c r="I140" s="22"/>
      <c r="J140" s="18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</row>
    <row r="141" spans="1:24" s="39" customFormat="1" ht="14.25" x14ac:dyDescent="0.25">
      <c r="A141" s="24"/>
      <c r="B141" s="22"/>
      <c r="C141" s="22"/>
      <c r="D141" s="22"/>
      <c r="E141" s="18"/>
      <c r="G141" s="42">
        <v>2</v>
      </c>
      <c r="H141" s="37"/>
      <c r="I141" s="22"/>
      <c r="J141" s="18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</row>
    <row r="142" spans="1:24" s="39" customFormat="1" ht="14.25" x14ac:dyDescent="0.25">
      <c r="A142" s="24"/>
      <c r="B142" s="22"/>
      <c r="C142" s="22"/>
      <c r="D142" s="22"/>
      <c r="E142" s="18"/>
      <c r="G142" s="42">
        <v>3</v>
      </c>
      <c r="H142" s="37"/>
      <c r="I142" s="22"/>
      <c r="J142" s="18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</row>
    <row r="143" spans="1:24" s="39" customFormat="1" ht="14.25" x14ac:dyDescent="0.25">
      <c r="A143" s="24"/>
      <c r="B143" s="22"/>
      <c r="C143" s="22"/>
      <c r="D143" s="22"/>
      <c r="E143" s="18"/>
      <c r="G143" s="42">
        <v>4</v>
      </c>
      <c r="H143" s="37"/>
      <c r="I143" s="22"/>
      <c r="J143" s="18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</row>
    <row r="144" spans="1:24" s="39" customFormat="1" ht="14.25" x14ac:dyDescent="0.25">
      <c r="A144" s="24"/>
      <c r="B144" s="22"/>
      <c r="C144" s="22"/>
      <c r="D144" s="22"/>
      <c r="E144" s="18"/>
      <c r="G144" s="42">
        <v>5</v>
      </c>
      <c r="H144" s="37"/>
      <c r="I144" s="22"/>
      <c r="J144" s="18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</row>
    <row r="145" spans="1:24" s="39" customFormat="1" ht="14.25" x14ac:dyDescent="0.25">
      <c r="A145" s="24"/>
      <c r="B145" s="22"/>
      <c r="C145" s="22"/>
      <c r="D145" s="22"/>
      <c r="E145" s="18"/>
      <c r="G145" s="42">
        <v>6</v>
      </c>
      <c r="H145" s="37"/>
      <c r="I145" s="22"/>
      <c r="J145" s="18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</row>
    <row r="146" spans="1:24" s="39" customFormat="1" ht="14.25" x14ac:dyDescent="0.25">
      <c r="A146" s="24"/>
      <c r="B146" s="22"/>
      <c r="C146" s="22"/>
      <c r="D146" s="22"/>
      <c r="E146" s="18"/>
      <c r="G146" s="42">
        <v>7</v>
      </c>
      <c r="H146" s="37"/>
      <c r="I146" s="22"/>
      <c r="J146" s="18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</row>
    <row r="147" spans="1:24" s="39" customFormat="1" ht="14.25" x14ac:dyDescent="0.25">
      <c r="A147" s="24"/>
      <c r="B147" s="22"/>
      <c r="C147" s="22"/>
      <c r="D147" s="22"/>
      <c r="E147" s="18"/>
      <c r="G147" s="42">
        <v>8</v>
      </c>
      <c r="H147" s="37"/>
      <c r="I147" s="22"/>
      <c r="J147" s="18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</row>
    <row r="148" spans="1:24" s="39" customFormat="1" ht="14.25" x14ac:dyDescent="0.25">
      <c r="A148" s="24"/>
      <c r="B148" s="22"/>
      <c r="C148" s="22"/>
      <c r="D148" s="22"/>
      <c r="E148" s="18"/>
      <c r="G148" s="42">
        <v>9</v>
      </c>
      <c r="H148" s="37"/>
      <c r="I148" s="22"/>
      <c r="J148" s="18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</row>
    <row r="149" spans="1:24" s="39" customFormat="1" ht="14.25" x14ac:dyDescent="0.25">
      <c r="A149" s="24"/>
      <c r="B149" s="22"/>
      <c r="C149" s="22"/>
      <c r="D149" s="22"/>
      <c r="E149" s="18"/>
      <c r="G149" s="42">
        <v>10</v>
      </c>
      <c r="H149" s="37"/>
      <c r="I149" s="22"/>
      <c r="J149" s="18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</row>
    <row r="150" spans="1:24" s="39" customFormat="1" ht="14.25" x14ac:dyDescent="0.25">
      <c r="A150" s="24"/>
      <c r="B150" s="22"/>
      <c r="C150" s="22"/>
      <c r="D150" s="22"/>
      <c r="E150" s="18"/>
      <c r="G150" s="42">
        <v>11</v>
      </c>
      <c r="H150" s="37"/>
      <c r="I150" s="22"/>
      <c r="J150" s="18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</row>
    <row r="151" spans="1:24" s="39" customFormat="1" ht="14.25" x14ac:dyDescent="0.25">
      <c r="A151" s="24"/>
      <c r="B151" s="22"/>
      <c r="C151" s="22"/>
      <c r="D151" s="22"/>
      <c r="E151" s="18"/>
      <c r="G151" s="42">
        <v>12</v>
      </c>
      <c r="H151" s="37"/>
      <c r="I151" s="22"/>
      <c r="J151" s="18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</row>
    <row r="152" spans="1:24" s="39" customFormat="1" ht="14.25" x14ac:dyDescent="0.25">
      <c r="A152" s="24"/>
      <c r="B152" s="22"/>
      <c r="C152" s="22"/>
      <c r="D152" s="22"/>
      <c r="E152" s="18"/>
      <c r="G152" s="42">
        <v>13</v>
      </c>
      <c r="H152" s="37"/>
      <c r="I152" s="22"/>
      <c r="J152" s="18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</row>
    <row r="153" spans="1:24" s="39" customFormat="1" ht="14.25" x14ac:dyDescent="0.25">
      <c r="A153" s="24"/>
      <c r="B153" s="22"/>
      <c r="C153" s="22"/>
      <c r="D153" s="22"/>
      <c r="E153" s="18"/>
      <c r="G153" s="42">
        <v>14</v>
      </c>
      <c r="H153" s="37"/>
      <c r="I153" s="22"/>
      <c r="J153" s="18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</row>
    <row r="154" spans="1:24" s="39" customFormat="1" ht="14.25" x14ac:dyDescent="0.25">
      <c r="A154" s="24"/>
      <c r="B154" s="22"/>
      <c r="C154" s="22"/>
      <c r="D154" s="22"/>
      <c r="E154" s="18"/>
      <c r="G154" s="42">
        <v>15</v>
      </c>
      <c r="H154" s="37"/>
      <c r="I154" s="22"/>
      <c r="J154" s="18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</row>
    <row r="155" spans="1:24" s="39" customFormat="1" ht="14.25" x14ac:dyDescent="0.25">
      <c r="A155" s="24"/>
      <c r="B155" s="22"/>
      <c r="C155" s="22"/>
      <c r="D155" s="22"/>
      <c r="E155" s="18"/>
      <c r="G155" s="42">
        <v>16</v>
      </c>
      <c r="H155" s="37"/>
      <c r="I155" s="22"/>
      <c r="J155" s="18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</row>
    <row r="156" spans="1:24" s="39" customFormat="1" ht="14.25" x14ac:dyDescent="0.25">
      <c r="A156" s="24"/>
      <c r="B156" s="22"/>
      <c r="C156" s="22"/>
      <c r="D156" s="22"/>
      <c r="E156" s="18"/>
      <c r="G156" s="42">
        <v>17</v>
      </c>
      <c r="H156" s="37"/>
      <c r="I156" s="22"/>
      <c r="J156" s="18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</row>
    <row r="157" spans="1:24" s="39" customFormat="1" ht="14.25" x14ac:dyDescent="0.25">
      <c r="A157" s="24"/>
      <c r="B157" s="22"/>
      <c r="C157" s="22"/>
      <c r="D157" s="22"/>
      <c r="E157" s="18"/>
      <c r="G157" s="42">
        <v>18</v>
      </c>
      <c r="H157" s="37"/>
      <c r="I157" s="22"/>
      <c r="J157" s="18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</row>
    <row r="158" spans="1:24" s="39" customFormat="1" ht="14.25" x14ac:dyDescent="0.25">
      <c r="A158" s="24"/>
      <c r="B158" s="22"/>
      <c r="C158" s="22"/>
      <c r="D158" s="22"/>
      <c r="E158" s="18"/>
      <c r="G158" s="42">
        <v>19</v>
      </c>
      <c r="H158" s="37"/>
      <c r="I158" s="22"/>
      <c r="J158" s="18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</row>
    <row r="159" spans="1:24" s="39" customFormat="1" ht="14.25" x14ac:dyDescent="0.25">
      <c r="A159" s="24"/>
      <c r="B159" s="22"/>
      <c r="C159" s="22"/>
      <c r="D159" s="22"/>
      <c r="E159" s="18"/>
      <c r="G159" s="42">
        <v>20</v>
      </c>
      <c r="H159" s="37"/>
      <c r="I159" s="22"/>
      <c r="J159" s="18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</row>
    <row r="160" spans="1:24" s="39" customFormat="1" ht="14.25" x14ac:dyDescent="0.25">
      <c r="A160" s="24"/>
      <c r="B160" s="22"/>
      <c r="C160" s="22"/>
      <c r="D160" s="22"/>
      <c r="E160" s="18"/>
      <c r="G160" s="42">
        <v>21</v>
      </c>
      <c r="H160" s="37"/>
      <c r="I160" s="22"/>
      <c r="J160" s="18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</row>
    <row r="161" spans="1:24" s="39" customFormat="1" ht="14.25" x14ac:dyDescent="0.25">
      <c r="A161" s="24"/>
      <c r="B161" s="22"/>
      <c r="C161" s="22"/>
      <c r="D161" s="22"/>
      <c r="E161" s="18"/>
      <c r="G161" s="42">
        <v>22</v>
      </c>
      <c r="H161" s="37"/>
      <c r="I161" s="22"/>
      <c r="J161" s="18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</row>
    <row r="162" spans="1:24" s="39" customFormat="1" ht="14.25" x14ac:dyDescent="0.25">
      <c r="A162" s="24"/>
      <c r="B162" s="22"/>
      <c r="C162" s="22"/>
      <c r="D162" s="22"/>
      <c r="E162" s="18"/>
      <c r="G162" s="42">
        <v>23</v>
      </c>
      <c r="H162" s="37"/>
      <c r="I162" s="22"/>
      <c r="J162" s="18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</row>
    <row r="163" spans="1:24" s="39" customFormat="1" ht="14.25" x14ac:dyDescent="0.25">
      <c r="A163" s="24"/>
      <c r="B163" s="22"/>
      <c r="C163" s="22"/>
      <c r="D163" s="22"/>
      <c r="E163" s="18"/>
      <c r="G163" s="42">
        <v>24</v>
      </c>
      <c r="H163" s="37"/>
      <c r="I163" s="22"/>
      <c r="J163" s="18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</row>
    <row r="164" spans="1:24" s="39" customFormat="1" ht="14.25" x14ac:dyDescent="0.25">
      <c r="A164" s="24"/>
      <c r="B164" s="22"/>
      <c r="C164" s="22"/>
      <c r="D164" s="22"/>
      <c r="E164" s="18"/>
      <c r="G164" s="42">
        <v>25</v>
      </c>
      <c r="H164" s="37"/>
      <c r="I164" s="22"/>
      <c r="J164" s="18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</row>
    <row r="165" spans="1:24" s="39" customFormat="1" ht="14.25" x14ac:dyDescent="0.25">
      <c r="A165" s="24"/>
      <c r="B165" s="22"/>
      <c r="C165" s="22"/>
      <c r="D165" s="22"/>
      <c r="E165" s="22"/>
      <c r="G165" s="42" t="s">
        <v>24</v>
      </c>
      <c r="H165" s="49">
        <f>SUM(H140:H164)</f>
        <v>0</v>
      </c>
      <c r="I165" s="22"/>
      <c r="J165" s="18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</row>
    <row r="166" spans="1:24" s="39" customFormat="1" ht="14.25" x14ac:dyDescent="0.25">
      <c r="A166" s="24"/>
      <c r="B166" s="23"/>
      <c r="C166" s="50"/>
      <c r="D166" s="22"/>
      <c r="E166" s="22"/>
      <c r="G166" s="22"/>
      <c r="H166" s="22"/>
      <c r="I166" s="22"/>
      <c r="J166" s="18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</row>
    <row r="167" spans="1:24" s="39" customFormat="1" ht="14.25" x14ac:dyDescent="0.25">
      <c r="A167" s="24"/>
      <c r="B167" s="21" t="s">
        <v>105</v>
      </c>
      <c r="C167" s="85"/>
      <c r="D167" s="85"/>
      <c r="E167" s="85"/>
      <c r="F167" s="85"/>
      <c r="G167" s="85"/>
      <c r="H167" s="85"/>
      <c r="I167" s="22"/>
      <c r="J167" s="18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</row>
    <row r="168" spans="1:24" s="39" customFormat="1" ht="14.25" x14ac:dyDescent="0.25">
      <c r="A168" s="24"/>
      <c r="B168" s="86"/>
      <c r="C168" s="86"/>
      <c r="D168" s="86"/>
      <c r="E168" s="86"/>
      <c r="F168" s="85"/>
      <c r="G168" s="85"/>
      <c r="H168" s="35"/>
      <c r="I168" s="22"/>
      <c r="J168" s="18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</row>
    <row r="169" spans="1:24" s="39" customFormat="1" ht="14.25" x14ac:dyDescent="0.25">
      <c r="A169" s="24"/>
      <c r="B169" s="86"/>
      <c r="C169" s="86"/>
      <c r="D169" s="86"/>
      <c r="E169" s="86"/>
      <c r="F169" s="85"/>
      <c r="G169" s="35" t="s">
        <v>99</v>
      </c>
      <c r="H169" s="35" t="s">
        <v>106</v>
      </c>
      <c r="I169" s="22"/>
      <c r="J169" s="18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</row>
    <row r="170" spans="1:24" s="39" customFormat="1" ht="14.25" x14ac:dyDescent="0.25">
      <c r="A170" s="24"/>
      <c r="B170" s="86"/>
      <c r="C170" s="86"/>
      <c r="D170" s="86"/>
      <c r="E170" s="86"/>
      <c r="F170" s="42" t="s">
        <v>21</v>
      </c>
      <c r="G170" s="35" t="s">
        <v>107</v>
      </c>
      <c r="H170" s="35" t="s">
        <v>108</v>
      </c>
      <c r="I170" s="22"/>
      <c r="J170" s="18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</row>
    <row r="171" spans="1:24" s="39" customFormat="1" ht="14.25" x14ac:dyDescent="0.25">
      <c r="A171" s="24"/>
      <c r="B171" s="86"/>
      <c r="C171" s="86"/>
      <c r="D171" s="86"/>
      <c r="E171" s="86"/>
      <c r="F171" s="42">
        <v>1</v>
      </c>
      <c r="G171" s="37"/>
      <c r="H171" s="37"/>
      <c r="I171" s="22"/>
      <c r="J171" s="18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</row>
    <row r="172" spans="1:24" s="39" customFormat="1" ht="14.25" x14ac:dyDescent="0.25">
      <c r="A172" s="24"/>
      <c r="B172" s="86"/>
      <c r="C172" s="86"/>
      <c r="D172" s="86"/>
      <c r="E172" s="86"/>
      <c r="F172" s="42">
        <f>F171+1</f>
        <v>2</v>
      </c>
      <c r="G172" s="37"/>
      <c r="H172" s="37"/>
      <c r="I172" s="22"/>
      <c r="J172" s="18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</row>
    <row r="173" spans="1:24" s="39" customFormat="1" ht="14.25" x14ac:dyDescent="0.25">
      <c r="A173" s="24"/>
      <c r="B173" s="86"/>
      <c r="C173" s="86"/>
      <c r="D173" s="86"/>
      <c r="E173" s="86"/>
      <c r="F173" s="42">
        <f t="shared" ref="F173:F195" si="2">F172+1</f>
        <v>3</v>
      </c>
      <c r="G173" s="37"/>
      <c r="H173" s="37"/>
      <c r="I173" s="22"/>
      <c r="J173" s="18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</row>
    <row r="174" spans="1:24" s="39" customFormat="1" ht="14.25" x14ac:dyDescent="0.25">
      <c r="A174" s="24"/>
      <c r="B174" s="86"/>
      <c r="C174" s="86"/>
      <c r="D174" s="86"/>
      <c r="E174" s="86"/>
      <c r="F174" s="42">
        <f t="shared" si="2"/>
        <v>4</v>
      </c>
      <c r="G174" s="37"/>
      <c r="H174" s="37"/>
      <c r="I174" s="22"/>
      <c r="J174" s="18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</row>
    <row r="175" spans="1:24" s="39" customFormat="1" ht="14.25" x14ac:dyDescent="0.25">
      <c r="A175" s="24"/>
      <c r="B175" s="86"/>
      <c r="C175" s="86"/>
      <c r="D175" s="86"/>
      <c r="E175" s="86"/>
      <c r="F175" s="42">
        <f t="shared" si="2"/>
        <v>5</v>
      </c>
      <c r="G175" s="37"/>
      <c r="H175" s="37"/>
      <c r="I175" s="22"/>
      <c r="J175" s="18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</row>
    <row r="176" spans="1:24" s="39" customFormat="1" ht="14.25" x14ac:dyDescent="0.25">
      <c r="A176" s="24"/>
      <c r="B176" s="86"/>
      <c r="C176" s="86"/>
      <c r="D176" s="86"/>
      <c r="E176" s="86"/>
      <c r="F176" s="42">
        <f t="shared" si="2"/>
        <v>6</v>
      </c>
      <c r="G176" s="37"/>
      <c r="H176" s="37"/>
      <c r="I176" s="22"/>
      <c r="J176" s="18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</row>
    <row r="177" spans="1:24" s="39" customFormat="1" ht="14.25" x14ac:dyDescent="0.25">
      <c r="A177" s="24"/>
      <c r="B177" s="86"/>
      <c r="C177" s="86"/>
      <c r="D177" s="86"/>
      <c r="E177" s="86"/>
      <c r="F177" s="42">
        <f t="shared" si="2"/>
        <v>7</v>
      </c>
      <c r="G177" s="37"/>
      <c r="H177" s="37"/>
      <c r="I177" s="22"/>
      <c r="J177" s="18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</row>
    <row r="178" spans="1:24" s="39" customFormat="1" ht="14.25" x14ac:dyDescent="0.25">
      <c r="A178" s="24"/>
      <c r="B178" s="86"/>
      <c r="C178" s="86"/>
      <c r="D178" s="86"/>
      <c r="E178" s="86"/>
      <c r="F178" s="42">
        <f t="shared" si="2"/>
        <v>8</v>
      </c>
      <c r="G178" s="37"/>
      <c r="H178" s="37"/>
      <c r="I178" s="22"/>
      <c r="J178" s="18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</row>
    <row r="179" spans="1:24" s="39" customFormat="1" ht="14.25" x14ac:dyDescent="0.25">
      <c r="A179" s="24"/>
      <c r="B179" s="86"/>
      <c r="C179" s="86"/>
      <c r="D179" s="86"/>
      <c r="E179" s="86"/>
      <c r="F179" s="42">
        <f t="shared" si="2"/>
        <v>9</v>
      </c>
      <c r="G179" s="37"/>
      <c r="H179" s="37"/>
      <c r="I179" s="22"/>
      <c r="J179" s="18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</row>
    <row r="180" spans="1:24" s="39" customFormat="1" ht="14.25" x14ac:dyDescent="0.25">
      <c r="A180" s="24"/>
      <c r="B180" s="86"/>
      <c r="C180" s="86"/>
      <c r="D180" s="86"/>
      <c r="E180" s="86"/>
      <c r="F180" s="42">
        <f t="shared" si="2"/>
        <v>10</v>
      </c>
      <c r="G180" s="37"/>
      <c r="H180" s="37"/>
      <c r="I180" s="22"/>
      <c r="J180" s="18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</row>
    <row r="181" spans="1:24" s="39" customFormat="1" ht="14.25" x14ac:dyDescent="0.25">
      <c r="A181" s="24"/>
      <c r="B181" s="86"/>
      <c r="C181" s="86"/>
      <c r="D181" s="86"/>
      <c r="E181" s="86"/>
      <c r="F181" s="42">
        <f t="shared" si="2"/>
        <v>11</v>
      </c>
      <c r="G181" s="37"/>
      <c r="H181" s="37"/>
      <c r="I181" s="22"/>
      <c r="J181" s="18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</row>
    <row r="182" spans="1:24" s="39" customFormat="1" ht="14.25" x14ac:dyDescent="0.25">
      <c r="A182" s="24"/>
      <c r="B182" s="86"/>
      <c r="C182" s="86"/>
      <c r="D182" s="86"/>
      <c r="E182" s="86"/>
      <c r="F182" s="42">
        <f t="shared" si="2"/>
        <v>12</v>
      </c>
      <c r="G182" s="37"/>
      <c r="H182" s="37"/>
      <c r="I182" s="22"/>
      <c r="J182" s="18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</row>
    <row r="183" spans="1:24" s="39" customFormat="1" ht="14.25" x14ac:dyDescent="0.25">
      <c r="A183" s="24"/>
      <c r="B183" s="86"/>
      <c r="C183" s="86"/>
      <c r="D183" s="86"/>
      <c r="E183" s="86"/>
      <c r="F183" s="42">
        <f t="shared" si="2"/>
        <v>13</v>
      </c>
      <c r="G183" s="37"/>
      <c r="H183" s="37"/>
      <c r="I183" s="22"/>
      <c r="J183" s="18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</row>
    <row r="184" spans="1:24" s="39" customFormat="1" ht="14.25" x14ac:dyDescent="0.25">
      <c r="A184" s="24"/>
      <c r="B184" s="86"/>
      <c r="C184" s="86"/>
      <c r="D184" s="86"/>
      <c r="E184" s="86"/>
      <c r="F184" s="42">
        <f t="shared" si="2"/>
        <v>14</v>
      </c>
      <c r="G184" s="37"/>
      <c r="H184" s="37"/>
      <c r="I184" s="22"/>
      <c r="J184" s="18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</row>
    <row r="185" spans="1:24" s="39" customFormat="1" ht="14.25" x14ac:dyDescent="0.25">
      <c r="A185" s="24"/>
      <c r="B185" s="86"/>
      <c r="C185" s="86"/>
      <c r="D185" s="86"/>
      <c r="E185" s="86"/>
      <c r="F185" s="42">
        <f t="shared" si="2"/>
        <v>15</v>
      </c>
      <c r="G185" s="37"/>
      <c r="H185" s="37"/>
      <c r="I185" s="22"/>
      <c r="J185" s="18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</row>
    <row r="186" spans="1:24" s="39" customFormat="1" ht="14.25" x14ac:dyDescent="0.25">
      <c r="A186" s="24"/>
      <c r="B186" s="86"/>
      <c r="C186" s="86"/>
      <c r="D186" s="86"/>
      <c r="E186" s="86"/>
      <c r="F186" s="42">
        <f t="shared" si="2"/>
        <v>16</v>
      </c>
      <c r="G186" s="37"/>
      <c r="H186" s="37"/>
      <c r="I186" s="22"/>
      <c r="J186" s="18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</row>
    <row r="187" spans="1:24" s="39" customFormat="1" ht="14.25" x14ac:dyDescent="0.25">
      <c r="A187" s="24"/>
      <c r="B187" s="86"/>
      <c r="C187" s="86"/>
      <c r="D187" s="86"/>
      <c r="E187" s="86"/>
      <c r="F187" s="42">
        <f t="shared" si="2"/>
        <v>17</v>
      </c>
      <c r="G187" s="37"/>
      <c r="H187" s="37"/>
      <c r="I187" s="22"/>
      <c r="J187" s="18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</row>
    <row r="188" spans="1:24" s="39" customFormat="1" ht="14.25" x14ac:dyDescent="0.25">
      <c r="A188" s="24"/>
      <c r="B188" s="86"/>
      <c r="C188" s="86"/>
      <c r="D188" s="86"/>
      <c r="E188" s="86"/>
      <c r="F188" s="42">
        <f t="shared" si="2"/>
        <v>18</v>
      </c>
      <c r="G188" s="37"/>
      <c r="H188" s="37"/>
      <c r="I188" s="22"/>
      <c r="J188" s="18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</row>
    <row r="189" spans="1:24" s="39" customFormat="1" ht="14.25" x14ac:dyDescent="0.25">
      <c r="A189" s="24"/>
      <c r="B189" s="86"/>
      <c r="C189" s="86"/>
      <c r="D189" s="86"/>
      <c r="E189" s="86"/>
      <c r="F189" s="42">
        <f t="shared" si="2"/>
        <v>19</v>
      </c>
      <c r="G189" s="37"/>
      <c r="H189" s="37"/>
      <c r="I189" s="22"/>
      <c r="J189" s="18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</row>
    <row r="190" spans="1:24" s="39" customFormat="1" ht="14.25" x14ac:dyDescent="0.25">
      <c r="A190" s="24"/>
      <c r="B190" s="86"/>
      <c r="C190" s="86"/>
      <c r="D190" s="86"/>
      <c r="E190" s="86"/>
      <c r="F190" s="42">
        <f t="shared" si="2"/>
        <v>20</v>
      </c>
      <c r="G190" s="37"/>
      <c r="H190" s="37"/>
      <c r="I190" s="22"/>
      <c r="J190" s="18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</row>
    <row r="191" spans="1:24" s="39" customFormat="1" ht="14.25" x14ac:dyDescent="0.25">
      <c r="A191" s="24"/>
      <c r="B191" s="86"/>
      <c r="C191" s="86"/>
      <c r="D191" s="86"/>
      <c r="E191" s="86"/>
      <c r="F191" s="42">
        <f t="shared" si="2"/>
        <v>21</v>
      </c>
      <c r="G191" s="37"/>
      <c r="H191" s="37"/>
      <c r="I191" s="22"/>
      <c r="J191" s="18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</row>
    <row r="192" spans="1:24" s="39" customFormat="1" ht="14.25" x14ac:dyDescent="0.25">
      <c r="A192" s="24"/>
      <c r="B192" s="86"/>
      <c r="C192" s="86"/>
      <c r="D192" s="86"/>
      <c r="E192" s="86"/>
      <c r="F192" s="42">
        <f t="shared" si="2"/>
        <v>22</v>
      </c>
      <c r="G192" s="37"/>
      <c r="H192" s="37"/>
      <c r="I192" s="22"/>
      <c r="J192" s="18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</row>
    <row r="193" spans="1:24" s="39" customFormat="1" ht="14.25" x14ac:dyDescent="0.25">
      <c r="A193" s="24"/>
      <c r="B193" s="86"/>
      <c r="C193" s="86"/>
      <c r="D193" s="86"/>
      <c r="E193" s="86"/>
      <c r="F193" s="42">
        <f t="shared" si="2"/>
        <v>23</v>
      </c>
      <c r="G193" s="37"/>
      <c r="H193" s="37"/>
      <c r="I193" s="22"/>
      <c r="J193" s="18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</row>
    <row r="194" spans="1:24" s="39" customFormat="1" ht="14.25" x14ac:dyDescent="0.25">
      <c r="A194" s="24"/>
      <c r="B194" s="86"/>
      <c r="C194" s="86"/>
      <c r="D194" s="86"/>
      <c r="E194" s="86"/>
      <c r="F194" s="42">
        <f t="shared" si="2"/>
        <v>24</v>
      </c>
      <c r="G194" s="37"/>
      <c r="H194" s="37"/>
      <c r="I194" s="22"/>
      <c r="J194" s="18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</row>
    <row r="195" spans="1:24" s="39" customFormat="1" ht="14.25" x14ac:dyDescent="0.25">
      <c r="A195" s="24"/>
      <c r="B195" s="86"/>
      <c r="C195" s="86"/>
      <c r="D195" s="86"/>
      <c r="E195" s="86"/>
      <c r="F195" s="42">
        <f t="shared" si="2"/>
        <v>25</v>
      </c>
      <c r="G195" s="37"/>
      <c r="H195" s="37"/>
      <c r="I195" s="22"/>
      <c r="J195" s="18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</row>
    <row r="196" spans="1:24" s="39" customFormat="1" ht="14.25" x14ac:dyDescent="0.25">
      <c r="A196" s="24"/>
      <c r="B196" s="86"/>
      <c r="C196" s="86"/>
      <c r="D196" s="85"/>
      <c r="E196" s="85"/>
      <c r="F196" s="42" t="s">
        <v>24</v>
      </c>
      <c r="G196" s="49">
        <f>SUM(G171:G195)</f>
        <v>0</v>
      </c>
      <c r="H196" s="49">
        <f>SUM(H171:H195)</f>
        <v>0</v>
      </c>
      <c r="I196" s="22"/>
      <c r="J196" s="18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</row>
    <row r="197" spans="1:24" s="39" customFormat="1" ht="14.25" x14ac:dyDescent="0.25">
      <c r="A197" s="24"/>
      <c r="B197" s="23"/>
      <c r="C197" s="50"/>
      <c r="D197" s="22"/>
      <c r="E197" s="22"/>
      <c r="G197" s="22"/>
      <c r="H197" s="22"/>
      <c r="I197" s="22"/>
      <c r="J197" s="18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</row>
    <row r="198" spans="1:24" s="39" customFormat="1" ht="14.25" x14ac:dyDescent="0.25">
      <c r="A198" s="24"/>
      <c r="B198" s="21" t="s">
        <v>33</v>
      </c>
      <c r="C198" s="24"/>
      <c r="D198" s="24"/>
      <c r="E198" s="24"/>
      <c r="F198" s="87"/>
      <c r="G198" s="24"/>
      <c r="H198" s="88"/>
      <c r="I198" s="22"/>
      <c r="J198" s="18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</row>
    <row r="199" spans="1:24" s="39" customFormat="1" ht="14.25" x14ac:dyDescent="0.25">
      <c r="A199" s="24"/>
      <c r="B199" s="28" t="s">
        <v>34</v>
      </c>
      <c r="C199" s="24"/>
      <c r="D199" s="24"/>
      <c r="E199" s="24"/>
      <c r="F199" s="52"/>
      <c r="G199" s="24"/>
      <c r="H199" s="24"/>
      <c r="I199" s="22"/>
      <c r="J199" s="18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</row>
    <row r="200" spans="1:24" s="39" customFormat="1" ht="14.25" x14ac:dyDescent="0.25">
      <c r="A200" s="24"/>
      <c r="B200" s="28"/>
      <c r="C200" s="24"/>
      <c r="D200" s="24"/>
      <c r="E200" s="24"/>
      <c r="F200" s="52"/>
      <c r="G200" s="24"/>
      <c r="H200" s="24"/>
      <c r="I200" s="22"/>
      <c r="J200" s="18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</row>
    <row r="201" spans="1:24" s="39" customFormat="1" ht="14.25" x14ac:dyDescent="0.25">
      <c r="A201" s="24"/>
      <c r="B201" s="28"/>
      <c r="C201" s="24"/>
      <c r="D201" s="24"/>
      <c r="E201" s="24"/>
      <c r="F201" s="52"/>
      <c r="G201" s="24"/>
      <c r="H201" s="35"/>
      <c r="I201" s="22"/>
      <c r="J201" s="18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</row>
    <row r="202" spans="1:24" s="39" customFormat="1" ht="14.25" x14ac:dyDescent="0.25">
      <c r="A202" s="24"/>
      <c r="B202" s="24"/>
      <c r="C202" s="35"/>
      <c r="D202" s="35"/>
      <c r="E202" s="35"/>
      <c r="F202" s="35"/>
      <c r="G202" s="35"/>
      <c r="H202" s="35" t="s">
        <v>109</v>
      </c>
      <c r="I202" s="22"/>
      <c r="J202" s="18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</row>
    <row r="203" spans="1:24" s="39" customFormat="1" ht="14.25" x14ac:dyDescent="0.25">
      <c r="A203" s="24"/>
      <c r="B203" s="53"/>
      <c r="C203" s="35"/>
      <c r="D203" s="35"/>
      <c r="E203" s="35"/>
      <c r="F203" s="35"/>
      <c r="G203" s="35"/>
      <c r="H203" s="35" t="s">
        <v>110</v>
      </c>
      <c r="I203" s="22"/>
      <c r="J203" s="18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</row>
    <row r="204" spans="1:24" s="39" customFormat="1" ht="14.25" x14ac:dyDescent="0.25">
      <c r="A204" s="24"/>
      <c r="B204" s="42" t="s">
        <v>21</v>
      </c>
      <c r="C204" s="89" t="s">
        <v>111</v>
      </c>
      <c r="D204" s="89" t="s">
        <v>112</v>
      </c>
      <c r="E204" s="89" t="s">
        <v>113</v>
      </c>
      <c r="F204" s="89" t="s">
        <v>114</v>
      </c>
      <c r="G204" s="89" t="s">
        <v>115</v>
      </c>
      <c r="H204" s="35" t="s">
        <v>116</v>
      </c>
      <c r="I204" s="22"/>
      <c r="J204" s="18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</row>
    <row r="205" spans="1:24" s="39" customFormat="1" ht="14.25" x14ac:dyDescent="0.25">
      <c r="A205" s="24"/>
      <c r="B205" s="42">
        <v>1</v>
      </c>
      <c r="C205" s="38"/>
      <c r="D205" s="38"/>
      <c r="E205" s="38"/>
      <c r="F205" s="38"/>
      <c r="G205" s="38"/>
      <c r="H205" s="54">
        <f>SUM(C205:G205)</f>
        <v>0</v>
      </c>
      <c r="I205" s="22"/>
      <c r="J205" s="18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</row>
    <row r="206" spans="1:24" s="39" customFormat="1" ht="14.25" x14ac:dyDescent="0.25">
      <c r="A206" s="24"/>
      <c r="B206" s="42">
        <f>B205+1</f>
        <v>2</v>
      </c>
      <c r="C206" s="38"/>
      <c r="D206" s="38"/>
      <c r="E206" s="38"/>
      <c r="F206" s="38"/>
      <c r="G206" s="38"/>
      <c r="H206" s="54">
        <f t="shared" ref="H206:H229" si="3">SUM(C206:G206)</f>
        <v>0</v>
      </c>
      <c r="I206" s="22"/>
      <c r="J206" s="18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</row>
    <row r="207" spans="1:24" s="39" customFormat="1" ht="14.25" x14ac:dyDescent="0.25">
      <c r="A207" s="24"/>
      <c r="B207" s="42">
        <f t="shared" ref="B207:B229" si="4">B206+1</f>
        <v>3</v>
      </c>
      <c r="C207" s="38"/>
      <c r="D207" s="38"/>
      <c r="E207" s="38"/>
      <c r="F207" s="38"/>
      <c r="G207" s="38"/>
      <c r="H207" s="54">
        <f t="shared" si="3"/>
        <v>0</v>
      </c>
      <c r="I207" s="22"/>
      <c r="J207" s="18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</row>
    <row r="208" spans="1:24" s="39" customFormat="1" ht="14.25" x14ac:dyDescent="0.25">
      <c r="A208" s="24"/>
      <c r="B208" s="42">
        <f t="shared" si="4"/>
        <v>4</v>
      </c>
      <c r="C208" s="38"/>
      <c r="D208" s="38"/>
      <c r="E208" s="38"/>
      <c r="F208" s="38"/>
      <c r="G208" s="38"/>
      <c r="H208" s="54">
        <f t="shared" si="3"/>
        <v>0</v>
      </c>
      <c r="I208" s="22"/>
      <c r="J208" s="18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</row>
    <row r="209" spans="1:24" s="39" customFormat="1" ht="14.25" x14ac:dyDescent="0.25">
      <c r="A209" s="24"/>
      <c r="B209" s="42">
        <f t="shared" si="4"/>
        <v>5</v>
      </c>
      <c r="C209" s="38"/>
      <c r="D209" s="38"/>
      <c r="E209" s="38"/>
      <c r="F209" s="38"/>
      <c r="G209" s="38"/>
      <c r="H209" s="54">
        <f t="shared" si="3"/>
        <v>0</v>
      </c>
      <c r="I209" s="22"/>
      <c r="J209" s="18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</row>
    <row r="210" spans="1:24" s="39" customFormat="1" ht="14.25" x14ac:dyDescent="0.25">
      <c r="A210" s="24"/>
      <c r="B210" s="42">
        <f t="shared" si="4"/>
        <v>6</v>
      </c>
      <c r="C210" s="38"/>
      <c r="D210" s="38"/>
      <c r="E210" s="38"/>
      <c r="F210" s="38"/>
      <c r="G210" s="38"/>
      <c r="H210" s="54">
        <f t="shared" si="3"/>
        <v>0</v>
      </c>
      <c r="I210" s="22"/>
      <c r="J210" s="18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</row>
    <row r="211" spans="1:24" s="39" customFormat="1" ht="14.25" x14ac:dyDescent="0.25">
      <c r="A211" s="24"/>
      <c r="B211" s="42">
        <f t="shared" si="4"/>
        <v>7</v>
      </c>
      <c r="C211" s="38"/>
      <c r="D211" s="38"/>
      <c r="E211" s="38"/>
      <c r="F211" s="38"/>
      <c r="G211" s="38"/>
      <c r="H211" s="54">
        <f t="shared" si="3"/>
        <v>0</v>
      </c>
      <c r="I211" s="22"/>
      <c r="J211" s="18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</row>
    <row r="212" spans="1:24" s="39" customFormat="1" ht="14.25" x14ac:dyDescent="0.25">
      <c r="A212" s="24"/>
      <c r="B212" s="42">
        <f t="shared" si="4"/>
        <v>8</v>
      </c>
      <c r="C212" s="38"/>
      <c r="D212" s="38"/>
      <c r="E212" s="38"/>
      <c r="F212" s="38"/>
      <c r="G212" s="38"/>
      <c r="H212" s="54">
        <f t="shared" si="3"/>
        <v>0</v>
      </c>
      <c r="I212" s="22"/>
      <c r="J212" s="18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</row>
    <row r="213" spans="1:24" s="39" customFormat="1" ht="14.25" x14ac:dyDescent="0.25">
      <c r="A213" s="24"/>
      <c r="B213" s="42">
        <f t="shared" si="4"/>
        <v>9</v>
      </c>
      <c r="C213" s="38"/>
      <c r="D213" s="38"/>
      <c r="E213" s="38"/>
      <c r="F213" s="38"/>
      <c r="G213" s="38"/>
      <c r="H213" s="54">
        <f t="shared" si="3"/>
        <v>0</v>
      </c>
      <c r="I213" s="22"/>
      <c r="J213" s="18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</row>
    <row r="214" spans="1:24" s="39" customFormat="1" ht="14.25" x14ac:dyDescent="0.25">
      <c r="A214" s="24"/>
      <c r="B214" s="42">
        <f t="shared" si="4"/>
        <v>10</v>
      </c>
      <c r="C214" s="38"/>
      <c r="D214" s="38"/>
      <c r="E214" s="38"/>
      <c r="F214" s="38"/>
      <c r="G214" s="38"/>
      <c r="H214" s="54">
        <f t="shared" si="3"/>
        <v>0</v>
      </c>
      <c r="I214" s="22"/>
      <c r="J214" s="18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</row>
    <row r="215" spans="1:24" s="39" customFormat="1" ht="14.25" x14ac:dyDescent="0.25">
      <c r="A215" s="24"/>
      <c r="B215" s="42">
        <f t="shared" si="4"/>
        <v>11</v>
      </c>
      <c r="C215" s="38"/>
      <c r="D215" s="38"/>
      <c r="E215" s="38"/>
      <c r="F215" s="38"/>
      <c r="G215" s="38"/>
      <c r="H215" s="54">
        <f t="shared" si="3"/>
        <v>0</v>
      </c>
      <c r="I215" s="22"/>
      <c r="J215" s="18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</row>
    <row r="216" spans="1:24" s="39" customFormat="1" ht="14.25" x14ac:dyDescent="0.25">
      <c r="A216" s="24"/>
      <c r="B216" s="42">
        <f t="shared" si="4"/>
        <v>12</v>
      </c>
      <c r="C216" s="38"/>
      <c r="D216" s="38"/>
      <c r="E216" s="38"/>
      <c r="F216" s="38"/>
      <c r="G216" s="38"/>
      <c r="H216" s="54">
        <f t="shared" si="3"/>
        <v>0</v>
      </c>
      <c r="I216" s="22"/>
      <c r="J216" s="18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</row>
    <row r="217" spans="1:24" s="39" customFormat="1" ht="14.25" x14ac:dyDescent="0.25">
      <c r="A217" s="24"/>
      <c r="B217" s="42">
        <f t="shared" si="4"/>
        <v>13</v>
      </c>
      <c r="C217" s="38"/>
      <c r="D217" s="38"/>
      <c r="E217" s="38"/>
      <c r="F217" s="38"/>
      <c r="G217" s="38"/>
      <c r="H217" s="54">
        <f t="shared" si="3"/>
        <v>0</v>
      </c>
      <c r="I217" s="22"/>
      <c r="J217" s="18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</row>
    <row r="218" spans="1:24" s="39" customFormat="1" ht="14.25" x14ac:dyDescent="0.25">
      <c r="A218" s="24"/>
      <c r="B218" s="42">
        <f t="shared" si="4"/>
        <v>14</v>
      </c>
      <c r="C218" s="38"/>
      <c r="D218" s="38"/>
      <c r="E218" s="38"/>
      <c r="F218" s="38"/>
      <c r="G218" s="38"/>
      <c r="H218" s="54">
        <f t="shared" si="3"/>
        <v>0</v>
      </c>
      <c r="I218" s="22"/>
      <c r="J218" s="18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</row>
    <row r="219" spans="1:24" s="39" customFormat="1" ht="14.25" x14ac:dyDescent="0.25">
      <c r="A219" s="24"/>
      <c r="B219" s="42">
        <f t="shared" si="4"/>
        <v>15</v>
      </c>
      <c r="C219" s="38"/>
      <c r="D219" s="38"/>
      <c r="E219" s="38"/>
      <c r="F219" s="38"/>
      <c r="G219" s="38"/>
      <c r="H219" s="54">
        <f t="shared" si="3"/>
        <v>0</v>
      </c>
      <c r="I219" s="22"/>
      <c r="J219" s="18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</row>
    <row r="220" spans="1:24" s="39" customFormat="1" ht="14.25" x14ac:dyDescent="0.25">
      <c r="A220" s="24"/>
      <c r="B220" s="42">
        <f t="shared" si="4"/>
        <v>16</v>
      </c>
      <c r="C220" s="38"/>
      <c r="D220" s="38"/>
      <c r="E220" s="38"/>
      <c r="F220" s="38"/>
      <c r="G220" s="38"/>
      <c r="H220" s="54">
        <f t="shared" si="3"/>
        <v>0</v>
      </c>
      <c r="I220" s="22"/>
      <c r="J220" s="18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</row>
    <row r="221" spans="1:24" s="39" customFormat="1" ht="14.25" x14ac:dyDescent="0.25">
      <c r="A221" s="24"/>
      <c r="B221" s="42">
        <f t="shared" si="4"/>
        <v>17</v>
      </c>
      <c r="C221" s="38"/>
      <c r="D221" s="38"/>
      <c r="E221" s="38"/>
      <c r="F221" s="38"/>
      <c r="G221" s="38"/>
      <c r="H221" s="54">
        <f t="shared" si="3"/>
        <v>0</v>
      </c>
      <c r="I221" s="22"/>
      <c r="J221" s="18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</row>
    <row r="222" spans="1:24" s="39" customFormat="1" ht="14.25" x14ac:dyDescent="0.25">
      <c r="A222" s="24"/>
      <c r="B222" s="42">
        <f t="shared" si="4"/>
        <v>18</v>
      </c>
      <c r="C222" s="38"/>
      <c r="D222" s="38"/>
      <c r="E222" s="38"/>
      <c r="F222" s="38"/>
      <c r="G222" s="38"/>
      <c r="H222" s="54">
        <f t="shared" si="3"/>
        <v>0</v>
      </c>
      <c r="I222" s="22"/>
      <c r="J222" s="18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</row>
    <row r="223" spans="1:24" s="39" customFormat="1" ht="14.25" x14ac:dyDescent="0.25">
      <c r="A223" s="24"/>
      <c r="B223" s="42">
        <f t="shared" si="4"/>
        <v>19</v>
      </c>
      <c r="C223" s="38"/>
      <c r="D223" s="38"/>
      <c r="E223" s="38"/>
      <c r="F223" s="38"/>
      <c r="G223" s="38"/>
      <c r="H223" s="54">
        <f t="shared" si="3"/>
        <v>0</v>
      </c>
      <c r="I223" s="22"/>
      <c r="J223" s="18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</row>
    <row r="224" spans="1:24" s="39" customFormat="1" ht="14.25" x14ac:dyDescent="0.25">
      <c r="A224" s="24"/>
      <c r="B224" s="42">
        <f t="shared" si="4"/>
        <v>20</v>
      </c>
      <c r="C224" s="38"/>
      <c r="D224" s="38"/>
      <c r="E224" s="38"/>
      <c r="F224" s="38"/>
      <c r="G224" s="38"/>
      <c r="H224" s="54">
        <f t="shared" si="3"/>
        <v>0</v>
      </c>
      <c r="I224" s="22"/>
      <c r="J224" s="18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</row>
    <row r="225" spans="1:24" s="39" customFormat="1" ht="14.25" x14ac:dyDescent="0.25">
      <c r="A225" s="24"/>
      <c r="B225" s="42">
        <f t="shared" si="4"/>
        <v>21</v>
      </c>
      <c r="C225" s="38"/>
      <c r="D225" s="38"/>
      <c r="E225" s="38"/>
      <c r="F225" s="38"/>
      <c r="G225" s="38"/>
      <c r="H225" s="54">
        <f t="shared" si="3"/>
        <v>0</v>
      </c>
      <c r="I225" s="22"/>
      <c r="J225" s="18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</row>
    <row r="226" spans="1:24" s="39" customFormat="1" ht="14.25" x14ac:dyDescent="0.25">
      <c r="A226" s="24"/>
      <c r="B226" s="42">
        <f t="shared" si="4"/>
        <v>22</v>
      </c>
      <c r="C226" s="38"/>
      <c r="D226" s="38"/>
      <c r="E226" s="38"/>
      <c r="F226" s="38"/>
      <c r="G226" s="38"/>
      <c r="H226" s="54">
        <f t="shared" si="3"/>
        <v>0</v>
      </c>
      <c r="I226" s="22"/>
      <c r="J226" s="18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</row>
    <row r="227" spans="1:24" s="39" customFormat="1" ht="14.25" x14ac:dyDescent="0.25">
      <c r="A227" s="24"/>
      <c r="B227" s="42">
        <f t="shared" si="4"/>
        <v>23</v>
      </c>
      <c r="C227" s="38"/>
      <c r="D227" s="38"/>
      <c r="E227" s="38"/>
      <c r="F227" s="38"/>
      <c r="G227" s="38"/>
      <c r="H227" s="54">
        <f t="shared" si="3"/>
        <v>0</v>
      </c>
      <c r="I227" s="22"/>
      <c r="J227" s="18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</row>
    <row r="228" spans="1:24" s="39" customFormat="1" ht="14.25" x14ac:dyDescent="0.25">
      <c r="A228" s="24"/>
      <c r="B228" s="42">
        <f t="shared" si="4"/>
        <v>24</v>
      </c>
      <c r="C228" s="38"/>
      <c r="D228" s="38"/>
      <c r="E228" s="38"/>
      <c r="F228" s="38"/>
      <c r="G228" s="38"/>
      <c r="H228" s="54">
        <f t="shared" si="3"/>
        <v>0</v>
      </c>
      <c r="I228" s="22"/>
      <c r="J228" s="18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</row>
    <row r="229" spans="1:24" s="39" customFormat="1" ht="14.25" x14ac:dyDescent="0.25">
      <c r="A229" s="24"/>
      <c r="B229" s="42">
        <f t="shared" si="4"/>
        <v>25</v>
      </c>
      <c r="C229" s="38"/>
      <c r="D229" s="38"/>
      <c r="E229" s="38"/>
      <c r="F229" s="38"/>
      <c r="G229" s="38"/>
      <c r="H229" s="54">
        <f t="shared" si="3"/>
        <v>0</v>
      </c>
      <c r="I229" s="22"/>
      <c r="J229" s="18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</row>
    <row r="230" spans="1:24" s="39" customFormat="1" ht="14.25" x14ac:dyDescent="0.25">
      <c r="A230" s="24"/>
      <c r="B230" s="42" t="s">
        <v>24</v>
      </c>
      <c r="C230" s="54">
        <f t="shared" ref="C230:G230" si="5">SUM(C205:C229)</f>
        <v>0</v>
      </c>
      <c r="D230" s="54">
        <f t="shared" si="5"/>
        <v>0</v>
      </c>
      <c r="E230" s="54">
        <f t="shared" si="5"/>
        <v>0</v>
      </c>
      <c r="F230" s="54">
        <f t="shared" si="5"/>
        <v>0</v>
      </c>
      <c r="G230" s="54">
        <f t="shared" si="5"/>
        <v>0</v>
      </c>
      <c r="H230" s="54">
        <f>SUM(H205:H229)</f>
        <v>0</v>
      </c>
      <c r="I230" s="22"/>
      <c r="J230" s="18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</row>
    <row r="231" spans="1:24" s="39" customFormat="1" ht="14.25" x14ac:dyDescent="0.25">
      <c r="A231" s="24"/>
      <c r="B231" s="23"/>
      <c r="C231" s="90"/>
      <c r="D231" s="85"/>
      <c r="E231" s="85"/>
      <c r="F231" s="86"/>
      <c r="G231" s="85"/>
      <c r="H231" s="85"/>
      <c r="I231" s="22"/>
      <c r="J231" s="18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</row>
    <row r="232" spans="1:24" s="39" customFormat="1" ht="14.25" x14ac:dyDescent="0.25">
      <c r="A232" s="24"/>
      <c r="B232" s="21" t="s">
        <v>35</v>
      </c>
      <c r="C232" s="85"/>
      <c r="D232" s="85"/>
      <c r="E232" s="85"/>
      <c r="F232" s="91"/>
      <c r="G232" s="85"/>
      <c r="H232" s="91"/>
      <c r="I232" s="22"/>
      <c r="J232" s="18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</row>
    <row r="233" spans="1:24" s="39" customFormat="1" ht="14.25" x14ac:dyDescent="0.25">
      <c r="A233" s="24"/>
      <c r="B233" s="28" t="s">
        <v>30</v>
      </c>
      <c r="C233" s="85"/>
      <c r="D233" s="85"/>
      <c r="E233" s="85"/>
      <c r="F233" s="91"/>
      <c r="G233" s="85"/>
      <c r="H233" s="85"/>
      <c r="I233" s="22"/>
      <c r="J233" s="18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</row>
    <row r="234" spans="1:24" s="39" customFormat="1" ht="14.25" x14ac:dyDescent="0.25">
      <c r="A234" s="24"/>
      <c r="B234" s="28" t="s">
        <v>31</v>
      </c>
      <c r="C234" s="85"/>
      <c r="D234" s="85"/>
      <c r="E234" s="85"/>
      <c r="F234" s="91"/>
      <c r="G234" s="85"/>
      <c r="H234" s="35"/>
      <c r="I234" s="22"/>
      <c r="J234" s="18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</row>
    <row r="235" spans="1:24" s="39" customFormat="1" ht="14.25" x14ac:dyDescent="0.25">
      <c r="A235" s="24"/>
      <c r="B235" s="28"/>
      <c r="C235" s="35"/>
      <c r="D235" s="35"/>
      <c r="E235" s="35"/>
      <c r="F235" s="35"/>
      <c r="G235" s="35"/>
      <c r="H235" s="35" t="s">
        <v>117</v>
      </c>
      <c r="I235" s="22"/>
      <c r="J235" s="18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</row>
    <row r="236" spans="1:24" s="39" customFormat="1" ht="14.25" x14ac:dyDescent="0.25">
      <c r="A236" s="24"/>
      <c r="B236" s="42" t="s">
        <v>21</v>
      </c>
      <c r="C236" s="92" t="str">
        <f>C204</f>
        <v>Management</v>
      </c>
      <c r="D236" s="92" t="str">
        <f>D204</f>
        <v>Professional</v>
      </c>
      <c r="E236" s="92" t="str">
        <f>E204</f>
        <v>Mech/Superv</v>
      </c>
      <c r="F236" s="92" t="str">
        <f>F204</f>
        <v>Production</v>
      </c>
      <c r="G236" s="92" t="str">
        <f>G204</f>
        <v>Other Title</v>
      </c>
      <c r="H236" s="35" t="s">
        <v>36</v>
      </c>
      <c r="I236" s="22"/>
      <c r="J236" s="18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</row>
    <row r="237" spans="1:24" s="39" customFormat="1" ht="14.25" x14ac:dyDescent="0.25">
      <c r="A237" s="24"/>
      <c r="B237" s="42">
        <v>1</v>
      </c>
      <c r="C237" s="43"/>
      <c r="D237" s="43"/>
      <c r="E237" s="43"/>
      <c r="F237" s="43"/>
      <c r="G237" s="43"/>
      <c r="H237" s="44">
        <f>IF(SUM(H$202:$H205)=0,0,(SUM(C$202:$C205)*C237+SUM(D$202:$D205)*D237+SUM(E$202:$E205)*E237+SUM(F$202:$F205)*F237+SUM(G$202:$G205)*G237)/SUM(H$202:$H205))</f>
        <v>0</v>
      </c>
      <c r="I237" s="22"/>
      <c r="J237" s="18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</row>
    <row r="238" spans="1:24" s="39" customFormat="1" ht="14.25" x14ac:dyDescent="0.25">
      <c r="A238" s="24"/>
      <c r="B238" s="42">
        <f>B237+1</f>
        <v>2</v>
      </c>
      <c r="C238" s="44">
        <f>C237*(1+C$263)</f>
        <v>0</v>
      </c>
      <c r="D238" s="44">
        <f t="shared" ref="D238:D261" si="6">D237*(1+D$263)</f>
        <v>0</v>
      </c>
      <c r="E238" s="44">
        <f t="shared" ref="E238:E261" si="7">E237*(1+E$263)</f>
        <v>0</v>
      </c>
      <c r="F238" s="44">
        <f t="shared" ref="F238:F261" si="8">F237*(1+F$263)</f>
        <v>0</v>
      </c>
      <c r="G238" s="44">
        <f t="shared" ref="G238:G261" si="9">G237*(1+G$263)</f>
        <v>0</v>
      </c>
      <c r="H238" s="44">
        <f>IF(SUM(H$202:$H206)=0,0,(SUM(C$202:$C206)*C238+SUM(D$202:$D206)*D238+SUM(E$202:$E206)*E238+SUM(F$202:$F206)*F238+SUM(G$202:$G206)*G238)/SUM(H$202:$H206))</f>
        <v>0</v>
      </c>
      <c r="I238" s="22"/>
      <c r="J238" s="18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</row>
    <row r="239" spans="1:24" s="39" customFormat="1" ht="14.25" x14ac:dyDescent="0.25">
      <c r="A239" s="24"/>
      <c r="B239" s="42">
        <f t="shared" ref="B239:B261" si="10">B238+1</f>
        <v>3</v>
      </c>
      <c r="C239" s="44">
        <f t="shared" ref="C239:C261" si="11">C238*(1+C$263)</f>
        <v>0</v>
      </c>
      <c r="D239" s="44">
        <f t="shared" si="6"/>
        <v>0</v>
      </c>
      <c r="E239" s="44">
        <f t="shared" si="7"/>
        <v>0</v>
      </c>
      <c r="F239" s="44">
        <f t="shared" si="8"/>
        <v>0</v>
      </c>
      <c r="G239" s="44">
        <f t="shared" si="9"/>
        <v>0</v>
      </c>
      <c r="H239" s="44">
        <f>IF(SUM(H$202:$H207)=0,0,(SUM(C$202:$C207)*C239+SUM(D$202:$D207)*D239+SUM(E$202:$E207)*E239+SUM(F$202:$F207)*F239+SUM(G$202:$G207)*G239)/SUM(H$202:$H207))</f>
        <v>0</v>
      </c>
      <c r="I239" s="22"/>
      <c r="J239" s="18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</row>
    <row r="240" spans="1:24" s="39" customFormat="1" ht="14.25" x14ac:dyDescent="0.25">
      <c r="A240" s="24"/>
      <c r="B240" s="42">
        <f t="shared" si="10"/>
        <v>4</v>
      </c>
      <c r="C240" s="44">
        <f t="shared" si="11"/>
        <v>0</v>
      </c>
      <c r="D240" s="44">
        <f t="shared" si="6"/>
        <v>0</v>
      </c>
      <c r="E240" s="44">
        <f t="shared" si="7"/>
        <v>0</v>
      </c>
      <c r="F240" s="44">
        <f t="shared" si="8"/>
        <v>0</v>
      </c>
      <c r="G240" s="44">
        <f t="shared" si="9"/>
        <v>0</v>
      </c>
      <c r="H240" s="44">
        <f>IF(SUM(H$202:$H208)=0,0,(SUM(C$202:$C208)*C240+SUM(D$202:$D208)*D240+SUM(E$202:$E208)*E240+SUM(F$202:$F208)*F240+SUM(G$202:$G208)*G240)/SUM(H$202:$H208))</f>
        <v>0</v>
      </c>
      <c r="I240" s="22"/>
      <c r="J240" s="18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</row>
    <row r="241" spans="1:24" s="39" customFormat="1" ht="14.25" x14ac:dyDescent="0.25">
      <c r="A241" s="24"/>
      <c r="B241" s="42">
        <f t="shared" si="10"/>
        <v>5</v>
      </c>
      <c r="C241" s="44">
        <f t="shared" si="11"/>
        <v>0</v>
      </c>
      <c r="D241" s="44">
        <f t="shared" si="6"/>
        <v>0</v>
      </c>
      <c r="E241" s="44">
        <f t="shared" si="7"/>
        <v>0</v>
      </c>
      <c r="F241" s="44">
        <f t="shared" si="8"/>
        <v>0</v>
      </c>
      <c r="G241" s="44">
        <f t="shared" si="9"/>
        <v>0</v>
      </c>
      <c r="H241" s="44">
        <f>IF(SUM(H$202:$H209)=0,0,(SUM(C$202:$C209)*C241+SUM(D$202:$D209)*D241+SUM(E$202:$E209)*E241+SUM(F$202:$F209)*F241+SUM(G$202:$G209)*G241)/SUM(H$202:$H209))</f>
        <v>0</v>
      </c>
      <c r="I241" s="22"/>
      <c r="J241" s="18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</row>
    <row r="242" spans="1:24" s="39" customFormat="1" ht="14.25" x14ac:dyDescent="0.25">
      <c r="A242" s="24"/>
      <c r="B242" s="42">
        <f t="shared" si="10"/>
        <v>6</v>
      </c>
      <c r="C242" s="44">
        <f t="shared" si="11"/>
        <v>0</v>
      </c>
      <c r="D242" s="44">
        <f t="shared" si="6"/>
        <v>0</v>
      </c>
      <c r="E242" s="44">
        <f t="shared" si="7"/>
        <v>0</v>
      </c>
      <c r="F242" s="44">
        <f t="shared" si="8"/>
        <v>0</v>
      </c>
      <c r="G242" s="44">
        <f t="shared" si="9"/>
        <v>0</v>
      </c>
      <c r="H242" s="44">
        <f>IF(SUM(H$202:$H210)=0,0,(SUM(C$202:$C210)*C242+SUM(D$202:$D210)*D242+SUM(E$202:$E210)*E242+SUM(F$202:$F210)*F242+SUM(G$202:$G210)*G242)/SUM(H$202:$H210))</f>
        <v>0</v>
      </c>
      <c r="I242" s="22"/>
      <c r="J242" s="18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</row>
    <row r="243" spans="1:24" s="39" customFormat="1" ht="14.25" x14ac:dyDescent="0.25">
      <c r="A243" s="24"/>
      <c r="B243" s="42">
        <f t="shared" si="10"/>
        <v>7</v>
      </c>
      <c r="C243" s="44">
        <f t="shared" si="11"/>
        <v>0</v>
      </c>
      <c r="D243" s="44">
        <f t="shared" si="6"/>
        <v>0</v>
      </c>
      <c r="E243" s="44">
        <f t="shared" si="7"/>
        <v>0</v>
      </c>
      <c r="F243" s="44">
        <f t="shared" si="8"/>
        <v>0</v>
      </c>
      <c r="G243" s="44">
        <f t="shared" si="9"/>
        <v>0</v>
      </c>
      <c r="H243" s="44">
        <f>IF(SUM(H$202:$H211)=0,0,(SUM(C$202:$C211)*C243+SUM(D$202:$D211)*D243+SUM(E$202:$E211)*E243+SUM(F$202:$F211)*F243+SUM(G$202:$G211)*G243)/SUM(H$202:$H211))</f>
        <v>0</v>
      </c>
      <c r="I243" s="22"/>
      <c r="J243" s="18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</row>
    <row r="244" spans="1:24" s="39" customFormat="1" ht="14.25" x14ac:dyDescent="0.25">
      <c r="A244" s="24"/>
      <c r="B244" s="42">
        <f t="shared" si="10"/>
        <v>8</v>
      </c>
      <c r="C244" s="44">
        <f t="shared" si="11"/>
        <v>0</v>
      </c>
      <c r="D244" s="44">
        <f t="shared" si="6"/>
        <v>0</v>
      </c>
      <c r="E244" s="44">
        <f t="shared" si="7"/>
        <v>0</v>
      </c>
      <c r="F244" s="44">
        <f t="shared" si="8"/>
        <v>0</v>
      </c>
      <c r="G244" s="44">
        <f t="shared" si="9"/>
        <v>0</v>
      </c>
      <c r="H244" s="44">
        <f>IF(SUM(H$202:$H212)=0,0,(SUM(C$202:$C212)*C244+SUM(D$202:$D212)*D244+SUM(E$202:$E212)*E244+SUM(F$202:$F212)*F244+SUM(G$202:$G212)*G244)/SUM(H$202:$H212))</f>
        <v>0</v>
      </c>
      <c r="I244" s="22"/>
      <c r="J244" s="18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</row>
    <row r="245" spans="1:24" s="39" customFormat="1" ht="14.25" x14ac:dyDescent="0.25">
      <c r="A245" s="24"/>
      <c r="B245" s="42">
        <f t="shared" si="10"/>
        <v>9</v>
      </c>
      <c r="C245" s="44">
        <f t="shared" si="11"/>
        <v>0</v>
      </c>
      <c r="D245" s="44">
        <f t="shared" si="6"/>
        <v>0</v>
      </c>
      <c r="E245" s="44">
        <f t="shared" si="7"/>
        <v>0</v>
      </c>
      <c r="F245" s="44">
        <f t="shared" si="8"/>
        <v>0</v>
      </c>
      <c r="G245" s="44">
        <f t="shared" si="9"/>
        <v>0</v>
      </c>
      <c r="H245" s="44">
        <f>IF(SUM(H$202:$H213)=0,0,(SUM(C$202:$C213)*C245+SUM(D$202:$D213)*D245+SUM(E$202:$E213)*E245+SUM(F$202:$F213)*F245+SUM(G$202:$G213)*G245)/SUM(H$202:$H213))</f>
        <v>0</v>
      </c>
      <c r="I245" s="22"/>
      <c r="J245" s="18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</row>
    <row r="246" spans="1:24" s="39" customFormat="1" ht="14.25" x14ac:dyDescent="0.25">
      <c r="A246" s="24"/>
      <c r="B246" s="42">
        <f t="shared" si="10"/>
        <v>10</v>
      </c>
      <c r="C246" s="44">
        <f t="shared" si="11"/>
        <v>0</v>
      </c>
      <c r="D246" s="44">
        <f t="shared" si="6"/>
        <v>0</v>
      </c>
      <c r="E246" s="44">
        <f t="shared" si="7"/>
        <v>0</v>
      </c>
      <c r="F246" s="44">
        <f t="shared" si="8"/>
        <v>0</v>
      </c>
      <c r="G246" s="44">
        <f t="shared" si="9"/>
        <v>0</v>
      </c>
      <c r="H246" s="44">
        <f>IF(SUM(H$202:$H214)=0,0,(SUM(C$202:$C214)*C246+SUM(D$202:$D214)*D246+SUM(E$202:$E214)*E246+SUM(F$202:$F214)*F246+SUM(G$202:$G214)*G246)/SUM(H$202:$H214))</f>
        <v>0</v>
      </c>
      <c r="I246" s="22"/>
      <c r="J246" s="18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</row>
    <row r="247" spans="1:24" s="39" customFormat="1" ht="14.25" x14ac:dyDescent="0.25">
      <c r="A247" s="24"/>
      <c r="B247" s="42">
        <f t="shared" si="10"/>
        <v>11</v>
      </c>
      <c r="C247" s="44">
        <f t="shared" si="11"/>
        <v>0</v>
      </c>
      <c r="D247" s="44">
        <f t="shared" si="6"/>
        <v>0</v>
      </c>
      <c r="E247" s="44">
        <f t="shared" si="7"/>
        <v>0</v>
      </c>
      <c r="F247" s="44">
        <f t="shared" si="8"/>
        <v>0</v>
      </c>
      <c r="G247" s="44">
        <f t="shared" si="9"/>
        <v>0</v>
      </c>
      <c r="H247" s="44">
        <f>IF(SUM(H$202:$H215)=0,0,(SUM(C$202:$C215)*C247+SUM(D$202:$D215)*D247+SUM(E$202:$E215)*E247+SUM(F$202:$F215)*F247+SUM(G$202:$G215)*G247)/SUM(H$202:$H215))</f>
        <v>0</v>
      </c>
      <c r="I247" s="22"/>
      <c r="J247" s="18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</row>
    <row r="248" spans="1:24" s="39" customFormat="1" ht="14.25" x14ac:dyDescent="0.25">
      <c r="A248" s="24"/>
      <c r="B248" s="42">
        <f t="shared" si="10"/>
        <v>12</v>
      </c>
      <c r="C248" s="44">
        <f t="shared" si="11"/>
        <v>0</v>
      </c>
      <c r="D248" s="44">
        <f t="shared" si="6"/>
        <v>0</v>
      </c>
      <c r="E248" s="44">
        <f t="shared" si="7"/>
        <v>0</v>
      </c>
      <c r="F248" s="44">
        <f t="shared" si="8"/>
        <v>0</v>
      </c>
      <c r="G248" s="44">
        <f t="shared" si="9"/>
        <v>0</v>
      </c>
      <c r="H248" s="44">
        <f>IF(SUM(H$202:$H216)=0,0,(SUM(C$202:$C216)*C248+SUM(D$202:$D216)*D248+SUM(E$202:$E216)*E248+SUM(F$202:$F216)*F248+SUM(G$202:$G216)*G248)/SUM(H$202:$H216))</f>
        <v>0</v>
      </c>
      <c r="I248" s="22"/>
      <c r="J248" s="18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</row>
    <row r="249" spans="1:24" s="39" customFormat="1" ht="14.25" x14ac:dyDescent="0.25">
      <c r="A249" s="24"/>
      <c r="B249" s="42">
        <f t="shared" si="10"/>
        <v>13</v>
      </c>
      <c r="C249" s="44">
        <f t="shared" si="11"/>
        <v>0</v>
      </c>
      <c r="D249" s="44">
        <f t="shared" si="6"/>
        <v>0</v>
      </c>
      <c r="E249" s="44">
        <f t="shared" si="7"/>
        <v>0</v>
      </c>
      <c r="F249" s="44">
        <f t="shared" si="8"/>
        <v>0</v>
      </c>
      <c r="G249" s="44">
        <f t="shared" si="9"/>
        <v>0</v>
      </c>
      <c r="H249" s="44">
        <f>IF(SUM(H$202:$H217)=0,0,(SUM(C$202:$C217)*C249+SUM(D$202:$D217)*D249+SUM(E$202:$E217)*E249+SUM(F$202:$F217)*F249+SUM(G$202:$G217)*G249)/SUM(H$202:$H217))</f>
        <v>0</v>
      </c>
      <c r="I249" s="22"/>
      <c r="J249" s="18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</row>
    <row r="250" spans="1:24" s="39" customFormat="1" ht="14.25" x14ac:dyDescent="0.25">
      <c r="A250" s="24"/>
      <c r="B250" s="42">
        <f t="shared" si="10"/>
        <v>14</v>
      </c>
      <c r="C250" s="44">
        <f t="shared" si="11"/>
        <v>0</v>
      </c>
      <c r="D250" s="44">
        <f t="shared" si="6"/>
        <v>0</v>
      </c>
      <c r="E250" s="44">
        <f t="shared" si="7"/>
        <v>0</v>
      </c>
      <c r="F250" s="44">
        <f t="shared" si="8"/>
        <v>0</v>
      </c>
      <c r="G250" s="44">
        <f t="shared" si="9"/>
        <v>0</v>
      </c>
      <c r="H250" s="44">
        <f>IF(SUM(H$202:$H218)=0,0,(SUM(C$202:$C218)*C250+SUM(D$202:$D218)*D250+SUM(E$202:$E218)*E250+SUM(F$202:$F218)*F250+SUM(G$202:$G218)*G250)/SUM(H$202:$H218))</f>
        <v>0</v>
      </c>
      <c r="I250" s="22"/>
      <c r="J250" s="18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</row>
    <row r="251" spans="1:24" s="39" customFormat="1" ht="14.25" x14ac:dyDescent="0.25">
      <c r="A251" s="24"/>
      <c r="B251" s="42">
        <f t="shared" si="10"/>
        <v>15</v>
      </c>
      <c r="C251" s="44">
        <f t="shared" si="11"/>
        <v>0</v>
      </c>
      <c r="D251" s="44">
        <f t="shared" si="6"/>
        <v>0</v>
      </c>
      <c r="E251" s="44">
        <f t="shared" si="7"/>
        <v>0</v>
      </c>
      <c r="F251" s="44">
        <f t="shared" si="8"/>
        <v>0</v>
      </c>
      <c r="G251" s="44">
        <f t="shared" si="9"/>
        <v>0</v>
      </c>
      <c r="H251" s="44">
        <f>IF(SUM(H$202:$H219)=0,0,(SUM(C$202:$C219)*C251+SUM(D$202:$D219)*D251+SUM(E$202:$E219)*E251+SUM(F$202:$F219)*F251+SUM(G$202:$G219)*G251)/SUM(H$202:$H219))</f>
        <v>0</v>
      </c>
      <c r="I251" s="22"/>
      <c r="J251" s="18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</row>
    <row r="252" spans="1:24" s="39" customFormat="1" ht="14.25" x14ac:dyDescent="0.25">
      <c r="A252" s="24"/>
      <c r="B252" s="42">
        <f t="shared" si="10"/>
        <v>16</v>
      </c>
      <c r="C252" s="44">
        <f t="shared" si="11"/>
        <v>0</v>
      </c>
      <c r="D252" s="44">
        <f t="shared" si="6"/>
        <v>0</v>
      </c>
      <c r="E252" s="44">
        <f t="shared" si="7"/>
        <v>0</v>
      </c>
      <c r="F252" s="44">
        <f t="shared" si="8"/>
        <v>0</v>
      </c>
      <c r="G252" s="44">
        <f t="shared" si="9"/>
        <v>0</v>
      </c>
      <c r="H252" s="44">
        <f>IF(SUM(H$202:$H220)=0,0,(SUM(C$202:$C220)*C252+SUM(D$202:$D220)*D252+SUM(E$202:$E220)*E252+SUM(F$202:$F220)*F252+SUM(G$202:$G220)*G252)/SUM(H$202:$H220))</f>
        <v>0</v>
      </c>
      <c r="I252" s="22"/>
      <c r="J252" s="18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</row>
    <row r="253" spans="1:24" s="39" customFormat="1" ht="14.25" x14ac:dyDescent="0.25">
      <c r="A253" s="24"/>
      <c r="B253" s="42">
        <f t="shared" si="10"/>
        <v>17</v>
      </c>
      <c r="C253" s="44">
        <f t="shared" si="11"/>
        <v>0</v>
      </c>
      <c r="D253" s="44">
        <f t="shared" si="6"/>
        <v>0</v>
      </c>
      <c r="E253" s="44">
        <f t="shared" si="7"/>
        <v>0</v>
      </c>
      <c r="F253" s="44">
        <f t="shared" si="8"/>
        <v>0</v>
      </c>
      <c r="G253" s="44">
        <f t="shared" si="9"/>
        <v>0</v>
      </c>
      <c r="H253" s="44">
        <f>IF(SUM(H$202:$H221)=0,0,(SUM(C$202:$C221)*C253+SUM(D$202:$D221)*D253+SUM(E$202:$E221)*E253+SUM(F$202:$F221)*F253+SUM(G$202:$G221)*G253)/SUM(H$202:$H221))</f>
        <v>0</v>
      </c>
      <c r="I253" s="22"/>
      <c r="J253" s="18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</row>
    <row r="254" spans="1:24" s="39" customFormat="1" ht="14.25" x14ac:dyDescent="0.25">
      <c r="A254" s="24"/>
      <c r="B254" s="42">
        <f t="shared" si="10"/>
        <v>18</v>
      </c>
      <c r="C254" s="44">
        <f t="shared" si="11"/>
        <v>0</v>
      </c>
      <c r="D254" s="44">
        <f t="shared" si="6"/>
        <v>0</v>
      </c>
      <c r="E254" s="44">
        <f t="shared" si="7"/>
        <v>0</v>
      </c>
      <c r="F254" s="44">
        <f t="shared" si="8"/>
        <v>0</v>
      </c>
      <c r="G254" s="44">
        <f t="shared" si="9"/>
        <v>0</v>
      </c>
      <c r="H254" s="44">
        <f>IF(SUM(H$202:$H222)=0,0,(SUM(C$202:$C222)*C254+SUM(D$202:$D222)*D254+SUM(E$202:$E222)*E254+SUM(F$202:$F222)*F254+SUM(G$202:$G222)*G254)/SUM(H$202:$H222))</f>
        <v>0</v>
      </c>
      <c r="I254" s="22"/>
      <c r="J254" s="18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</row>
    <row r="255" spans="1:24" s="39" customFormat="1" ht="14.25" x14ac:dyDescent="0.25">
      <c r="A255" s="24"/>
      <c r="B255" s="42">
        <f t="shared" si="10"/>
        <v>19</v>
      </c>
      <c r="C255" s="44">
        <f t="shared" si="11"/>
        <v>0</v>
      </c>
      <c r="D255" s="44">
        <f t="shared" si="6"/>
        <v>0</v>
      </c>
      <c r="E255" s="44">
        <f t="shared" si="7"/>
        <v>0</v>
      </c>
      <c r="F255" s="44">
        <f t="shared" si="8"/>
        <v>0</v>
      </c>
      <c r="G255" s="44">
        <f t="shared" si="9"/>
        <v>0</v>
      </c>
      <c r="H255" s="44">
        <f>IF(SUM(H$202:$H223)=0,0,(SUM(C$202:$C223)*C255+SUM(D$202:$D223)*D255+SUM(E$202:$E223)*E255+SUM(F$202:$F223)*F255+SUM(G$202:$G223)*G255)/SUM(H$202:$H223))</f>
        <v>0</v>
      </c>
      <c r="I255" s="22"/>
      <c r="J255" s="18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</row>
    <row r="256" spans="1:24" s="39" customFormat="1" ht="14.25" x14ac:dyDescent="0.25">
      <c r="A256" s="24"/>
      <c r="B256" s="42">
        <f t="shared" si="10"/>
        <v>20</v>
      </c>
      <c r="C256" s="44">
        <f t="shared" si="11"/>
        <v>0</v>
      </c>
      <c r="D256" s="44">
        <f t="shared" si="6"/>
        <v>0</v>
      </c>
      <c r="E256" s="44">
        <f t="shared" si="7"/>
        <v>0</v>
      </c>
      <c r="F256" s="44">
        <f t="shared" si="8"/>
        <v>0</v>
      </c>
      <c r="G256" s="44">
        <f t="shared" si="9"/>
        <v>0</v>
      </c>
      <c r="H256" s="44">
        <f>IF(SUM(H$202:$H224)=0,0,(SUM(C$202:$C224)*C256+SUM(D$202:$D224)*D256+SUM(E$202:$E224)*E256+SUM(F$202:$F224)*F256+SUM(G$202:$G224)*G256)/SUM(H$202:$H224))</f>
        <v>0</v>
      </c>
      <c r="I256" s="22"/>
      <c r="J256" s="18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</row>
    <row r="257" spans="1:24" s="39" customFormat="1" ht="14.25" x14ac:dyDescent="0.25">
      <c r="A257" s="24"/>
      <c r="B257" s="42">
        <f t="shared" si="10"/>
        <v>21</v>
      </c>
      <c r="C257" s="44">
        <f t="shared" si="11"/>
        <v>0</v>
      </c>
      <c r="D257" s="44">
        <f t="shared" si="6"/>
        <v>0</v>
      </c>
      <c r="E257" s="44">
        <f t="shared" si="7"/>
        <v>0</v>
      </c>
      <c r="F257" s="44">
        <f t="shared" si="8"/>
        <v>0</v>
      </c>
      <c r="G257" s="44">
        <f t="shared" si="9"/>
        <v>0</v>
      </c>
      <c r="H257" s="44">
        <f>IF(SUM(H$202:$H225)=0,0,(SUM(C$202:$C225)*C257+SUM(D$202:$D225)*D257+SUM(E$202:$E225)*E257+SUM(F$202:$F225)*F257+SUM(G$202:$G225)*G257)/SUM(H$202:$H225))</f>
        <v>0</v>
      </c>
      <c r="I257" s="22"/>
      <c r="J257" s="18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</row>
    <row r="258" spans="1:24" s="39" customFormat="1" ht="14.25" x14ac:dyDescent="0.25">
      <c r="A258" s="24"/>
      <c r="B258" s="42">
        <f t="shared" si="10"/>
        <v>22</v>
      </c>
      <c r="C258" s="44">
        <f t="shared" si="11"/>
        <v>0</v>
      </c>
      <c r="D258" s="44">
        <f t="shared" si="6"/>
        <v>0</v>
      </c>
      <c r="E258" s="44">
        <f t="shared" si="7"/>
        <v>0</v>
      </c>
      <c r="F258" s="44">
        <f t="shared" si="8"/>
        <v>0</v>
      </c>
      <c r="G258" s="44">
        <f t="shared" si="9"/>
        <v>0</v>
      </c>
      <c r="H258" s="44">
        <f>IF(SUM(H$202:$H226)=0,0,(SUM(C$202:$C226)*C258+SUM(D$202:$D226)*D258+SUM(E$202:$E226)*E258+SUM(F$202:$F226)*F258+SUM(G$202:$G226)*G258)/SUM(H$202:$H226))</f>
        <v>0</v>
      </c>
      <c r="I258" s="22"/>
      <c r="J258" s="18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</row>
    <row r="259" spans="1:24" s="39" customFormat="1" ht="14.25" x14ac:dyDescent="0.25">
      <c r="A259" s="24"/>
      <c r="B259" s="42">
        <f t="shared" si="10"/>
        <v>23</v>
      </c>
      <c r="C259" s="44">
        <f t="shared" si="11"/>
        <v>0</v>
      </c>
      <c r="D259" s="44">
        <f t="shared" si="6"/>
        <v>0</v>
      </c>
      <c r="E259" s="44">
        <f t="shared" si="7"/>
        <v>0</v>
      </c>
      <c r="F259" s="44">
        <f t="shared" si="8"/>
        <v>0</v>
      </c>
      <c r="G259" s="44">
        <f t="shared" si="9"/>
        <v>0</v>
      </c>
      <c r="H259" s="44">
        <f>IF(SUM(H$202:$H227)=0,0,(SUM(C$202:$C227)*C259+SUM(D$202:$D227)*D259+SUM(E$202:$E227)*E259+SUM(F$202:$F227)*F259+SUM(G$202:$G227)*G259)/SUM(H$202:$H227))</f>
        <v>0</v>
      </c>
      <c r="I259" s="22"/>
      <c r="J259" s="18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</row>
    <row r="260" spans="1:24" s="39" customFormat="1" ht="14.25" x14ac:dyDescent="0.25">
      <c r="A260" s="24"/>
      <c r="B260" s="42">
        <f t="shared" si="10"/>
        <v>24</v>
      </c>
      <c r="C260" s="44">
        <f t="shared" si="11"/>
        <v>0</v>
      </c>
      <c r="D260" s="44">
        <f t="shared" si="6"/>
        <v>0</v>
      </c>
      <c r="E260" s="44">
        <f t="shared" si="7"/>
        <v>0</v>
      </c>
      <c r="F260" s="44">
        <f t="shared" si="8"/>
        <v>0</v>
      </c>
      <c r="G260" s="44">
        <f t="shared" si="9"/>
        <v>0</v>
      </c>
      <c r="H260" s="44">
        <f>IF(SUM(H$202:$H228)=0,0,(SUM(C$202:$C228)*C260+SUM(D$202:$D228)*D260+SUM(E$202:$E228)*E260+SUM(F$202:$F228)*F260+SUM(G$202:$G228)*G260)/SUM(H$202:$H228))</f>
        <v>0</v>
      </c>
      <c r="I260" s="22"/>
      <c r="J260" s="18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</row>
    <row r="261" spans="1:24" s="39" customFormat="1" ht="14.25" x14ac:dyDescent="0.25">
      <c r="A261" s="24"/>
      <c r="B261" s="42">
        <f t="shared" si="10"/>
        <v>25</v>
      </c>
      <c r="C261" s="44">
        <f t="shared" si="11"/>
        <v>0</v>
      </c>
      <c r="D261" s="44">
        <f t="shared" si="6"/>
        <v>0</v>
      </c>
      <c r="E261" s="44">
        <f t="shared" si="7"/>
        <v>0</v>
      </c>
      <c r="F261" s="44">
        <f t="shared" si="8"/>
        <v>0</v>
      </c>
      <c r="G261" s="44">
        <f t="shared" si="9"/>
        <v>0</v>
      </c>
      <c r="H261" s="44">
        <f>IF(SUM(H$202:$H229)=0,0,(SUM(C$202:$C229)*C261+SUM(D$202:$D229)*D261+SUM(E$202:$E229)*E261+SUM(F$202:$F229)*F261+SUM(G$202:$G229)*G261)/SUM(H$202:$H229))</f>
        <v>0</v>
      </c>
      <c r="I261" s="22"/>
      <c r="J261" s="18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</row>
    <row r="262" spans="1:24" s="39" customFormat="1" ht="14.25" x14ac:dyDescent="0.25">
      <c r="A262" s="24"/>
      <c r="B262" s="23"/>
      <c r="C262" s="85"/>
      <c r="D262" s="85"/>
      <c r="E262" s="85"/>
      <c r="F262" s="91"/>
      <c r="G262" s="93"/>
      <c r="H262" s="85"/>
      <c r="I262" s="22"/>
      <c r="J262" s="18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</row>
    <row r="263" spans="1:24" s="39" customFormat="1" ht="14.25" x14ac:dyDescent="0.25">
      <c r="A263" s="24"/>
      <c r="B263" s="35" t="s">
        <v>32</v>
      </c>
      <c r="C263" s="51">
        <v>0.02</v>
      </c>
      <c r="D263" s="51">
        <v>0.02</v>
      </c>
      <c r="E263" s="51">
        <v>0.02</v>
      </c>
      <c r="F263" s="51">
        <v>0.02</v>
      </c>
      <c r="G263" s="51">
        <v>0.02</v>
      </c>
      <c r="H263" s="91"/>
      <c r="I263" s="22"/>
      <c r="J263" s="18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</row>
    <row r="264" spans="1:24" s="39" customFormat="1" ht="14.25" x14ac:dyDescent="0.25">
      <c r="A264" s="24"/>
      <c r="B264" s="85"/>
      <c r="C264" s="23"/>
      <c r="D264" s="85"/>
      <c r="E264" s="85"/>
      <c r="F264" s="85"/>
      <c r="G264" s="85"/>
      <c r="H264" s="85"/>
      <c r="I264" s="22"/>
      <c r="J264" s="18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</row>
    <row r="265" spans="1:24" s="39" customFormat="1" ht="14.25" x14ac:dyDescent="0.25">
      <c r="A265" s="24"/>
      <c r="B265" s="21" t="s">
        <v>118</v>
      </c>
      <c r="C265" s="85"/>
      <c r="D265" s="85"/>
      <c r="E265" s="85"/>
      <c r="F265" s="85"/>
      <c r="G265" s="85"/>
      <c r="H265" s="85"/>
      <c r="I265" s="22"/>
      <c r="J265" s="18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</row>
    <row r="266" spans="1:24" s="39" customFormat="1" ht="14.25" x14ac:dyDescent="0.25">
      <c r="A266" s="24"/>
      <c r="B266" s="21" t="s">
        <v>37</v>
      </c>
      <c r="C266" s="85"/>
      <c r="D266" s="85"/>
      <c r="E266" s="85"/>
      <c r="F266" s="94"/>
      <c r="G266" s="85"/>
      <c r="H266" s="85"/>
      <c r="I266" s="22"/>
      <c r="J266" s="18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</row>
    <row r="267" spans="1:24" s="39" customFormat="1" ht="14.25" x14ac:dyDescent="0.25">
      <c r="A267" s="24"/>
      <c r="B267" s="28" t="s">
        <v>30</v>
      </c>
      <c r="C267" s="85"/>
      <c r="D267" s="85"/>
      <c r="E267" s="85"/>
      <c r="F267" s="85"/>
      <c r="G267" s="85"/>
      <c r="H267" s="85"/>
      <c r="I267" s="22"/>
      <c r="J267" s="18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</row>
    <row r="268" spans="1:24" s="39" customFormat="1" ht="14.25" x14ac:dyDescent="0.25">
      <c r="A268" s="24"/>
      <c r="B268" s="28" t="s">
        <v>31</v>
      </c>
      <c r="C268" s="85"/>
      <c r="D268" s="85"/>
      <c r="E268" s="85"/>
      <c r="F268" s="93"/>
      <c r="G268" s="35" t="s">
        <v>38</v>
      </c>
      <c r="H268" s="35" t="s">
        <v>38</v>
      </c>
      <c r="I268" s="22"/>
      <c r="J268" s="18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</row>
    <row r="269" spans="1:24" s="39" customFormat="1" ht="14.25" x14ac:dyDescent="0.25">
      <c r="A269" s="24"/>
      <c r="B269" s="23"/>
      <c r="C269" s="85"/>
      <c r="D269" s="85"/>
      <c r="E269" s="85"/>
      <c r="F269" s="93"/>
      <c r="G269" s="35" t="s">
        <v>119</v>
      </c>
      <c r="H269" s="35" t="s">
        <v>39</v>
      </c>
      <c r="I269" s="22"/>
      <c r="J269" s="18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</row>
    <row r="270" spans="1:24" s="39" customFormat="1" ht="14.25" x14ac:dyDescent="0.25">
      <c r="A270" s="24"/>
      <c r="B270" s="85"/>
      <c r="C270" s="85"/>
      <c r="D270" s="85"/>
      <c r="E270" s="85"/>
      <c r="F270" s="42" t="s">
        <v>21</v>
      </c>
      <c r="G270" s="35" t="s">
        <v>40</v>
      </c>
      <c r="H270" s="35" t="s">
        <v>41</v>
      </c>
      <c r="I270" s="22"/>
      <c r="J270" s="18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</row>
    <row r="271" spans="1:24" s="39" customFormat="1" ht="14.25" x14ac:dyDescent="0.25">
      <c r="A271" s="24"/>
      <c r="B271" s="85"/>
      <c r="C271" s="85"/>
      <c r="D271" s="85"/>
      <c r="E271" s="85"/>
      <c r="F271" s="42">
        <v>1</v>
      </c>
      <c r="G271" s="43"/>
      <c r="H271" s="43"/>
      <c r="I271" s="22"/>
      <c r="J271" s="18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</row>
    <row r="272" spans="1:24" s="39" customFormat="1" ht="14.25" x14ac:dyDescent="0.25">
      <c r="A272" s="24"/>
      <c r="B272" s="85"/>
      <c r="C272" s="85"/>
      <c r="D272" s="85"/>
      <c r="E272" s="85"/>
      <c r="F272" s="42">
        <f>F271+1</f>
        <v>2</v>
      </c>
      <c r="G272" s="44">
        <f>G271*(1+G$297)</f>
        <v>0</v>
      </c>
      <c r="H272" s="44">
        <f t="shared" ref="H272:H295" si="12">H271*(1+H$297)</f>
        <v>0</v>
      </c>
      <c r="I272" s="22"/>
      <c r="J272" s="18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</row>
    <row r="273" spans="1:24" s="39" customFormat="1" ht="14.25" x14ac:dyDescent="0.25">
      <c r="A273" s="24"/>
      <c r="B273" s="85"/>
      <c r="C273" s="85"/>
      <c r="D273" s="85"/>
      <c r="E273" s="85"/>
      <c r="F273" s="42">
        <f t="shared" ref="F273:F295" si="13">F272+1</f>
        <v>3</v>
      </c>
      <c r="G273" s="44">
        <f t="shared" ref="G273:G295" si="14">G272*(1+G$297)</f>
        <v>0</v>
      </c>
      <c r="H273" s="44">
        <f t="shared" si="12"/>
        <v>0</v>
      </c>
      <c r="I273" s="22"/>
      <c r="J273" s="18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</row>
    <row r="274" spans="1:24" s="39" customFormat="1" ht="14.25" x14ac:dyDescent="0.25">
      <c r="A274" s="24"/>
      <c r="B274" s="85"/>
      <c r="C274" s="85"/>
      <c r="D274" s="85"/>
      <c r="E274" s="85"/>
      <c r="F274" s="42">
        <f t="shared" si="13"/>
        <v>4</v>
      </c>
      <c r="G274" s="44">
        <f t="shared" si="14"/>
        <v>0</v>
      </c>
      <c r="H274" s="44">
        <f t="shared" si="12"/>
        <v>0</v>
      </c>
      <c r="I274" s="22"/>
      <c r="J274" s="18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</row>
    <row r="275" spans="1:24" s="39" customFormat="1" ht="14.25" x14ac:dyDescent="0.25">
      <c r="A275" s="24"/>
      <c r="B275" s="85"/>
      <c r="C275" s="85"/>
      <c r="D275" s="85"/>
      <c r="E275" s="85"/>
      <c r="F275" s="42">
        <f t="shared" si="13"/>
        <v>5</v>
      </c>
      <c r="G275" s="44">
        <f t="shared" si="14"/>
        <v>0</v>
      </c>
      <c r="H275" s="44">
        <f t="shared" si="12"/>
        <v>0</v>
      </c>
      <c r="I275" s="22"/>
      <c r="J275" s="18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</row>
    <row r="276" spans="1:24" s="39" customFormat="1" ht="14.25" x14ac:dyDescent="0.25">
      <c r="A276" s="24"/>
      <c r="B276" s="85"/>
      <c r="C276" s="85"/>
      <c r="D276" s="85"/>
      <c r="E276" s="85"/>
      <c r="F276" s="42">
        <f t="shared" si="13"/>
        <v>6</v>
      </c>
      <c r="G276" s="44">
        <f t="shared" si="14"/>
        <v>0</v>
      </c>
      <c r="H276" s="44">
        <f t="shared" si="12"/>
        <v>0</v>
      </c>
      <c r="I276" s="22"/>
      <c r="J276" s="18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</row>
    <row r="277" spans="1:24" s="39" customFormat="1" ht="14.25" x14ac:dyDescent="0.25">
      <c r="A277" s="24"/>
      <c r="B277" s="85"/>
      <c r="C277" s="85"/>
      <c r="D277" s="85"/>
      <c r="E277" s="85"/>
      <c r="F277" s="42">
        <f t="shared" si="13"/>
        <v>7</v>
      </c>
      <c r="G277" s="44">
        <f t="shared" si="14"/>
        <v>0</v>
      </c>
      <c r="H277" s="44">
        <f t="shared" si="12"/>
        <v>0</v>
      </c>
      <c r="I277" s="22"/>
      <c r="J277" s="18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</row>
    <row r="278" spans="1:24" s="39" customFormat="1" ht="14.25" x14ac:dyDescent="0.25">
      <c r="A278" s="24"/>
      <c r="B278" s="85"/>
      <c r="C278" s="85"/>
      <c r="D278" s="23"/>
      <c r="E278" s="85"/>
      <c r="F278" s="42">
        <f t="shared" si="13"/>
        <v>8</v>
      </c>
      <c r="G278" s="44">
        <f t="shared" si="14"/>
        <v>0</v>
      </c>
      <c r="H278" s="44">
        <f t="shared" si="12"/>
        <v>0</v>
      </c>
      <c r="I278" s="22"/>
      <c r="J278" s="18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</row>
    <row r="279" spans="1:24" s="39" customFormat="1" ht="14.25" x14ac:dyDescent="0.25">
      <c r="A279" s="24"/>
      <c r="B279" s="85"/>
      <c r="C279" s="85"/>
      <c r="D279" s="23"/>
      <c r="E279" s="85"/>
      <c r="F279" s="42">
        <f t="shared" si="13"/>
        <v>9</v>
      </c>
      <c r="G279" s="44">
        <f t="shared" si="14"/>
        <v>0</v>
      </c>
      <c r="H279" s="44">
        <f t="shared" si="12"/>
        <v>0</v>
      </c>
      <c r="I279" s="22"/>
      <c r="J279" s="18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</row>
    <row r="280" spans="1:24" s="39" customFormat="1" ht="14.25" x14ac:dyDescent="0.25">
      <c r="A280" s="24"/>
      <c r="B280" s="85"/>
      <c r="C280" s="85"/>
      <c r="D280" s="23"/>
      <c r="E280" s="85"/>
      <c r="F280" s="42">
        <f t="shared" si="13"/>
        <v>10</v>
      </c>
      <c r="G280" s="44">
        <f t="shared" si="14"/>
        <v>0</v>
      </c>
      <c r="H280" s="44">
        <f t="shared" si="12"/>
        <v>0</v>
      </c>
      <c r="I280" s="22"/>
      <c r="J280" s="18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</row>
    <row r="281" spans="1:24" s="39" customFormat="1" ht="14.25" x14ac:dyDescent="0.25">
      <c r="A281" s="24"/>
      <c r="B281" s="85"/>
      <c r="C281" s="85"/>
      <c r="D281" s="23"/>
      <c r="E281" s="85"/>
      <c r="F281" s="42">
        <f t="shared" si="13"/>
        <v>11</v>
      </c>
      <c r="G281" s="44">
        <f t="shared" si="14"/>
        <v>0</v>
      </c>
      <c r="H281" s="44">
        <f t="shared" si="12"/>
        <v>0</v>
      </c>
      <c r="I281" s="22"/>
      <c r="J281" s="18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</row>
    <row r="282" spans="1:24" s="39" customFormat="1" ht="14.25" x14ac:dyDescent="0.25">
      <c r="A282" s="24"/>
      <c r="B282" s="85"/>
      <c r="C282" s="85"/>
      <c r="D282" s="23"/>
      <c r="E282" s="85"/>
      <c r="F282" s="42">
        <f t="shared" si="13"/>
        <v>12</v>
      </c>
      <c r="G282" s="44">
        <f t="shared" si="14"/>
        <v>0</v>
      </c>
      <c r="H282" s="44">
        <f t="shared" si="12"/>
        <v>0</v>
      </c>
      <c r="I282" s="22"/>
      <c r="J282" s="18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</row>
    <row r="283" spans="1:24" s="39" customFormat="1" ht="14.25" x14ac:dyDescent="0.25">
      <c r="A283" s="24"/>
      <c r="B283" s="85"/>
      <c r="C283" s="85"/>
      <c r="D283" s="23"/>
      <c r="E283" s="85"/>
      <c r="F283" s="42">
        <f t="shared" si="13"/>
        <v>13</v>
      </c>
      <c r="G283" s="44">
        <f t="shared" si="14"/>
        <v>0</v>
      </c>
      <c r="H283" s="44">
        <f t="shared" si="12"/>
        <v>0</v>
      </c>
      <c r="I283" s="22"/>
      <c r="J283" s="18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</row>
    <row r="284" spans="1:24" s="39" customFormat="1" ht="14.25" x14ac:dyDescent="0.25">
      <c r="A284" s="24"/>
      <c r="B284" s="85"/>
      <c r="C284" s="85"/>
      <c r="D284" s="23"/>
      <c r="E284" s="85"/>
      <c r="F284" s="42">
        <f t="shared" si="13"/>
        <v>14</v>
      </c>
      <c r="G284" s="44">
        <f t="shared" si="14"/>
        <v>0</v>
      </c>
      <c r="H284" s="44">
        <f t="shared" si="12"/>
        <v>0</v>
      </c>
      <c r="I284" s="22"/>
      <c r="J284" s="18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</row>
    <row r="285" spans="1:24" s="39" customFormat="1" ht="14.25" x14ac:dyDescent="0.25">
      <c r="A285" s="24"/>
      <c r="B285" s="85"/>
      <c r="C285" s="85"/>
      <c r="D285" s="23"/>
      <c r="E285" s="85"/>
      <c r="F285" s="42">
        <f t="shared" si="13"/>
        <v>15</v>
      </c>
      <c r="G285" s="44">
        <f t="shared" si="14"/>
        <v>0</v>
      </c>
      <c r="H285" s="44">
        <f t="shared" si="12"/>
        <v>0</v>
      </c>
      <c r="I285" s="22"/>
      <c r="J285" s="18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</row>
    <row r="286" spans="1:24" s="39" customFormat="1" ht="14.25" x14ac:dyDescent="0.25">
      <c r="A286" s="24"/>
      <c r="B286" s="85"/>
      <c r="C286" s="85"/>
      <c r="D286" s="23"/>
      <c r="E286" s="85"/>
      <c r="F286" s="42">
        <f t="shared" si="13"/>
        <v>16</v>
      </c>
      <c r="G286" s="44">
        <f t="shared" si="14"/>
        <v>0</v>
      </c>
      <c r="H286" s="44">
        <f t="shared" si="12"/>
        <v>0</v>
      </c>
      <c r="I286" s="22"/>
      <c r="J286" s="18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</row>
    <row r="287" spans="1:24" s="39" customFormat="1" ht="14.25" x14ac:dyDescent="0.25">
      <c r="A287" s="24"/>
      <c r="B287" s="85"/>
      <c r="C287" s="85"/>
      <c r="D287" s="23"/>
      <c r="E287" s="85"/>
      <c r="F287" s="42">
        <f t="shared" si="13"/>
        <v>17</v>
      </c>
      <c r="G287" s="44">
        <f t="shared" si="14"/>
        <v>0</v>
      </c>
      <c r="H287" s="44">
        <f t="shared" si="12"/>
        <v>0</v>
      </c>
      <c r="I287" s="22"/>
      <c r="J287" s="18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</row>
    <row r="288" spans="1:24" s="39" customFormat="1" ht="14.25" x14ac:dyDescent="0.25">
      <c r="A288" s="24"/>
      <c r="B288" s="85"/>
      <c r="C288" s="85"/>
      <c r="D288" s="23"/>
      <c r="E288" s="85"/>
      <c r="F288" s="42">
        <f t="shared" si="13"/>
        <v>18</v>
      </c>
      <c r="G288" s="44">
        <f t="shared" si="14"/>
        <v>0</v>
      </c>
      <c r="H288" s="44">
        <f t="shared" si="12"/>
        <v>0</v>
      </c>
      <c r="I288" s="22"/>
      <c r="J288" s="18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</row>
    <row r="289" spans="1:78" s="39" customFormat="1" ht="14.25" x14ac:dyDescent="0.25">
      <c r="A289" s="24"/>
      <c r="B289" s="85"/>
      <c r="C289" s="85"/>
      <c r="D289" s="23"/>
      <c r="E289" s="85"/>
      <c r="F289" s="42">
        <f t="shared" si="13"/>
        <v>19</v>
      </c>
      <c r="G289" s="44">
        <f t="shared" si="14"/>
        <v>0</v>
      </c>
      <c r="H289" s="44">
        <f t="shared" si="12"/>
        <v>0</v>
      </c>
      <c r="I289" s="22"/>
      <c r="J289" s="18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</row>
    <row r="290" spans="1:78" s="39" customFormat="1" ht="14.25" x14ac:dyDescent="0.25">
      <c r="A290" s="24"/>
      <c r="B290" s="85"/>
      <c r="C290" s="85"/>
      <c r="D290" s="23"/>
      <c r="E290" s="85"/>
      <c r="F290" s="42">
        <f t="shared" si="13"/>
        <v>20</v>
      </c>
      <c r="G290" s="44">
        <f t="shared" si="14"/>
        <v>0</v>
      </c>
      <c r="H290" s="44">
        <f t="shared" si="12"/>
        <v>0</v>
      </c>
      <c r="I290" s="22"/>
      <c r="J290" s="18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</row>
    <row r="291" spans="1:78" s="39" customFormat="1" ht="14.25" x14ac:dyDescent="0.25">
      <c r="A291" s="24"/>
      <c r="B291" s="85"/>
      <c r="C291" s="85"/>
      <c r="D291" s="23"/>
      <c r="E291" s="85"/>
      <c r="F291" s="42">
        <f t="shared" si="13"/>
        <v>21</v>
      </c>
      <c r="G291" s="44">
        <f t="shared" si="14"/>
        <v>0</v>
      </c>
      <c r="H291" s="44">
        <f t="shared" si="12"/>
        <v>0</v>
      </c>
      <c r="I291" s="22"/>
      <c r="J291" s="18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</row>
    <row r="292" spans="1:78" s="39" customFormat="1" ht="14.25" x14ac:dyDescent="0.25">
      <c r="A292" s="24"/>
      <c r="B292" s="85"/>
      <c r="C292" s="85"/>
      <c r="D292" s="23"/>
      <c r="E292" s="85"/>
      <c r="F292" s="42">
        <f t="shared" si="13"/>
        <v>22</v>
      </c>
      <c r="G292" s="44">
        <f t="shared" si="14"/>
        <v>0</v>
      </c>
      <c r="H292" s="44">
        <f t="shared" si="12"/>
        <v>0</v>
      </c>
      <c r="I292" s="22"/>
      <c r="J292" s="18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</row>
    <row r="293" spans="1:78" s="39" customFormat="1" ht="14.25" x14ac:dyDescent="0.25">
      <c r="A293" s="24"/>
      <c r="B293" s="85"/>
      <c r="C293" s="85"/>
      <c r="D293" s="23"/>
      <c r="E293" s="85"/>
      <c r="F293" s="42">
        <f t="shared" si="13"/>
        <v>23</v>
      </c>
      <c r="G293" s="44">
        <f t="shared" si="14"/>
        <v>0</v>
      </c>
      <c r="H293" s="44">
        <f t="shared" si="12"/>
        <v>0</v>
      </c>
      <c r="I293" s="22"/>
      <c r="J293" s="18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</row>
    <row r="294" spans="1:78" s="39" customFormat="1" ht="14.25" x14ac:dyDescent="0.25">
      <c r="A294" s="24"/>
      <c r="B294" s="85"/>
      <c r="C294" s="85"/>
      <c r="D294" s="23"/>
      <c r="E294" s="85"/>
      <c r="F294" s="42">
        <f t="shared" si="13"/>
        <v>24</v>
      </c>
      <c r="G294" s="44">
        <f t="shared" si="14"/>
        <v>0</v>
      </c>
      <c r="H294" s="44">
        <f t="shared" si="12"/>
        <v>0</v>
      </c>
      <c r="I294" s="22"/>
      <c r="J294" s="18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</row>
    <row r="295" spans="1:78" s="39" customFormat="1" ht="14.25" x14ac:dyDescent="0.25">
      <c r="A295" s="24"/>
      <c r="B295" s="85"/>
      <c r="C295" s="85"/>
      <c r="D295" s="23"/>
      <c r="E295" s="85"/>
      <c r="F295" s="42">
        <f t="shared" si="13"/>
        <v>25</v>
      </c>
      <c r="G295" s="44">
        <f t="shared" si="14"/>
        <v>0</v>
      </c>
      <c r="H295" s="44">
        <f t="shared" si="12"/>
        <v>0</v>
      </c>
      <c r="I295" s="22"/>
      <c r="J295" s="18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</row>
    <row r="296" spans="1:78" s="39" customFormat="1" ht="14.25" x14ac:dyDescent="0.25">
      <c r="A296" s="24"/>
      <c r="B296" s="85"/>
      <c r="C296" s="23"/>
      <c r="D296" s="85"/>
      <c r="E296" s="85"/>
      <c r="F296" s="85"/>
      <c r="G296" s="85"/>
      <c r="H296" s="85"/>
      <c r="I296" s="22"/>
      <c r="J296" s="18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</row>
    <row r="297" spans="1:78" s="39" customFormat="1" ht="14.25" x14ac:dyDescent="0.25">
      <c r="A297" s="24"/>
      <c r="B297" s="85"/>
      <c r="C297" s="85"/>
      <c r="D297" s="85"/>
      <c r="E297" s="85"/>
      <c r="F297" s="35" t="s">
        <v>32</v>
      </c>
      <c r="G297" s="51">
        <v>0.02</v>
      </c>
      <c r="H297" s="51">
        <v>0.02</v>
      </c>
      <c r="I297" s="22"/>
      <c r="J297" s="18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</row>
    <row r="298" spans="1:78" s="39" customFormat="1" ht="14.25" x14ac:dyDescent="0.25">
      <c r="A298" s="24"/>
      <c r="B298" s="23"/>
      <c r="C298" s="50"/>
      <c r="D298" s="22"/>
      <c r="E298" s="22"/>
      <c r="G298" s="22"/>
      <c r="H298" s="22"/>
      <c r="I298" s="22"/>
      <c r="J298" s="18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</row>
    <row r="299" spans="1:78" s="39" customFormat="1" ht="14.25" x14ac:dyDescent="0.25">
      <c r="A299" s="22"/>
      <c r="B299" s="22"/>
      <c r="C299" s="23"/>
      <c r="D299" s="22"/>
      <c r="E299" s="22"/>
      <c r="F299" s="22"/>
      <c r="G299" s="22"/>
      <c r="H299" s="22"/>
      <c r="I299" s="22"/>
      <c r="J299" s="18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</row>
    <row r="300" spans="1:78" s="41" customFormat="1" ht="14.25" x14ac:dyDescent="0.25">
      <c r="B300" s="21" t="s">
        <v>42</v>
      </c>
      <c r="C300" s="22"/>
      <c r="D300" s="22"/>
      <c r="E300" s="22"/>
      <c r="F300" s="22"/>
      <c r="G300" s="22"/>
      <c r="H300" s="22"/>
      <c r="I300" s="22"/>
      <c r="J300" s="18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  <c r="AN300" s="39"/>
      <c r="AO300" s="39"/>
      <c r="AP300" s="39"/>
      <c r="AQ300" s="39"/>
      <c r="AR300" s="39"/>
      <c r="AS300" s="39"/>
      <c r="AT300" s="39"/>
      <c r="AU300" s="39"/>
      <c r="AV300" s="39"/>
      <c r="AW300" s="39"/>
      <c r="AX300" s="39"/>
      <c r="AY300" s="39"/>
      <c r="AZ300" s="39"/>
      <c r="BA300" s="39"/>
      <c r="BB300" s="39"/>
      <c r="BC300" s="39"/>
      <c r="BD300" s="39"/>
      <c r="BE300" s="39"/>
      <c r="BF300" s="39"/>
      <c r="BG300" s="39"/>
      <c r="BH300" s="39"/>
      <c r="BI300" s="39"/>
      <c r="BJ300" s="39"/>
      <c r="BK300" s="39"/>
      <c r="BL300" s="39"/>
      <c r="BM300" s="39"/>
      <c r="BN300" s="39"/>
      <c r="BO300" s="39"/>
      <c r="BP300" s="39"/>
      <c r="BQ300" s="39"/>
      <c r="BR300" s="39"/>
      <c r="BS300" s="39"/>
      <c r="BT300" s="39"/>
      <c r="BU300" s="39"/>
      <c r="BV300" s="39"/>
      <c r="BW300" s="39"/>
      <c r="BX300" s="39"/>
      <c r="BY300" s="39"/>
      <c r="BZ300" s="39"/>
    </row>
    <row r="301" spans="1:78" s="41" customFormat="1" ht="14.25" x14ac:dyDescent="0.25">
      <c r="A301" s="22"/>
      <c r="B301" s="28" t="s">
        <v>30</v>
      </c>
      <c r="C301" s="22"/>
      <c r="D301" s="22"/>
      <c r="E301" s="22"/>
      <c r="F301" s="22"/>
      <c r="G301" s="22"/>
      <c r="H301" s="22"/>
      <c r="I301" s="22"/>
      <c r="J301" s="18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  <c r="AM301" s="39"/>
      <c r="AN301" s="39"/>
      <c r="AO301" s="39"/>
      <c r="AP301" s="39"/>
      <c r="AQ301" s="39"/>
      <c r="AR301" s="39"/>
      <c r="AS301" s="39"/>
      <c r="AT301" s="39"/>
      <c r="AU301" s="39"/>
      <c r="AV301" s="39"/>
      <c r="AW301" s="39"/>
      <c r="AX301" s="39"/>
      <c r="AY301" s="39"/>
      <c r="AZ301" s="39"/>
      <c r="BA301" s="39"/>
      <c r="BB301" s="39"/>
      <c r="BC301" s="39"/>
      <c r="BD301" s="39"/>
      <c r="BE301" s="39"/>
      <c r="BF301" s="39"/>
      <c r="BG301" s="39"/>
      <c r="BH301" s="39"/>
      <c r="BI301" s="39"/>
      <c r="BJ301" s="39"/>
      <c r="BK301" s="39"/>
      <c r="BL301" s="39"/>
      <c r="BM301" s="39"/>
      <c r="BN301" s="39"/>
      <c r="BO301" s="39"/>
      <c r="BP301" s="39"/>
      <c r="BQ301" s="39"/>
      <c r="BR301" s="39"/>
      <c r="BS301" s="39"/>
      <c r="BT301" s="39"/>
      <c r="BU301" s="39"/>
      <c r="BV301" s="39"/>
      <c r="BW301" s="39"/>
      <c r="BX301" s="39"/>
      <c r="BY301" s="39"/>
      <c r="BZ301" s="39"/>
    </row>
    <row r="302" spans="1:78" s="41" customFormat="1" ht="14.25" x14ac:dyDescent="0.25">
      <c r="A302" s="22"/>
      <c r="B302" s="28" t="s">
        <v>31</v>
      </c>
      <c r="C302" s="22"/>
      <c r="D302" s="22"/>
      <c r="E302" s="22"/>
      <c r="F302" s="40"/>
      <c r="G302" s="22"/>
      <c r="H302" s="22"/>
      <c r="I302" s="22"/>
      <c r="J302" s="18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  <c r="AM302" s="39"/>
      <c r="AN302" s="39"/>
      <c r="AO302" s="39"/>
      <c r="AP302" s="39"/>
      <c r="AQ302" s="39"/>
      <c r="AR302" s="39"/>
      <c r="AS302" s="39"/>
      <c r="AT302" s="39"/>
      <c r="AU302" s="39"/>
      <c r="AV302" s="39"/>
      <c r="AW302" s="39"/>
      <c r="AX302" s="39"/>
      <c r="AY302" s="39"/>
      <c r="AZ302" s="39"/>
      <c r="BA302" s="39"/>
      <c r="BB302" s="39"/>
      <c r="BC302" s="39"/>
      <c r="BD302" s="39"/>
      <c r="BE302" s="39"/>
      <c r="BF302" s="39"/>
      <c r="BG302" s="39"/>
      <c r="BH302" s="39"/>
      <c r="BI302" s="39"/>
      <c r="BJ302" s="39"/>
      <c r="BK302" s="39"/>
      <c r="BL302" s="39"/>
      <c r="BM302" s="39"/>
      <c r="BN302" s="39"/>
      <c r="BO302" s="39"/>
      <c r="BP302" s="39"/>
      <c r="BQ302" s="39"/>
      <c r="BR302" s="39"/>
      <c r="BS302" s="39"/>
      <c r="BT302" s="39"/>
      <c r="BU302" s="39"/>
      <c r="BV302" s="39"/>
      <c r="BW302" s="39"/>
      <c r="BX302" s="39"/>
      <c r="BY302" s="39"/>
      <c r="BZ302" s="39"/>
    </row>
    <row r="303" spans="1:78" s="41" customFormat="1" ht="14.25" x14ac:dyDescent="0.25">
      <c r="A303" s="22"/>
      <c r="B303" s="23"/>
      <c r="C303" s="22"/>
      <c r="D303" s="22"/>
      <c r="E303" s="22"/>
      <c r="F303" s="40"/>
      <c r="G303" s="22"/>
      <c r="H303" s="22"/>
      <c r="I303" s="22"/>
      <c r="J303" s="18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  <c r="AN303" s="39"/>
      <c r="AO303" s="39"/>
      <c r="AP303" s="39"/>
      <c r="AQ303" s="39"/>
      <c r="AR303" s="39"/>
      <c r="AS303" s="39"/>
      <c r="AT303" s="39"/>
      <c r="AU303" s="39"/>
      <c r="AV303" s="39"/>
      <c r="AW303" s="39"/>
      <c r="AX303" s="39"/>
      <c r="AY303" s="39"/>
      <c r="AZ303" s="39"/>
      <c r="BA303" s="39"/>
      <c r="BB303" s="39"/>
      <c r="BC303" s="39"/>
      <c r="BD303" s="39"/>
      <c r="BE303" s="39"/>
      <c r="BF303" s="39"/>
      <c r="BG303" s="39"/>
      <c r="BH303" s="39"/>
      <c r="BI303" s="39"/>
      <c r="BJ303" s="39"/>
      <c r="BK303" s="39"/>
      <c r="BL303" s="39"/>
      <c r="BM303" s="39"/>
      <c r="BN303" s="39"/>
      <c r="BO303" s="39"/>
      <c r="BP303" s="39"/>
      <c r="BQ303" s="39"/>
      <c r="BR303" s="39"/>
      <c r="BS303" s="39"/>
      <c r="BT303" s="39"/>
      <c r="BU303" s="39"/>
      <c r="BV303" s="39"/>
      <c r="BW303" s="39"/>
      <c r="BX303" s="39"/>
      <c r="BY303" s="39"/>
      <c r="BZ303" s="39"/>
    </row>
    <row r="304" spans="1:78" s="41" customFormat="1" ht="14.25" x14ac:dyDescent="0.25">
      <c r="A304" s="22"/>
      <c r="B304" s="42" t="s">
        <v>21</v>
      </c>
      <c r="C304" s="35" t="s">
        <v>43</v>
      </c>
      <c r="D304" s="35" t="s">
        <v>44</v>
      </c>
      <c r="E304" s="35" t="s">
        <v>45</v>
      </c>
      <c r="F304" s="35" t="s">
        <v>46</v>
      </c>
      <c r="G304" s="35" t="s">
        <v>47</v>
      </c>
      <c r="H304" s="35" t="s">
        <v>48</v>
      </c>
      <c r="I304" s="35" t="s">
        <v>49</v>
      </c>
      <c r="J304" s="18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  <c r="BQ304" s="39"/>
      <c r="BR304" s="39"/>
      <c r="BS304" s="39"/>
      <c r="BT304" s="39"/>
      <c r="BU304" s="39"/>
      <c r="BV304" s="39"/>
      <c r="BW304" s="39"/>
      <c r="BX304" s="39"/>
    </row>
    <row r="305" spans="1:76" s="41" customFormat="1" ht="14.25" x14ac:dyDescent="0.25">
      <c r="A305" s="22"/>
      <c r="B305" s="42">
        <v>1</v>
      </c>
      <c r="C305" s="43">
        <v>0</v>
      </c>
      <c r="D305" s="43">
        <v>0</v>
      </c>
      <c r="E305" s="43">
        <v>0</v>
      </c>
      <c r="F305" s="43">
        <v>0</v>
      </c>
      <c r="G305" s="43">
        <v>0</v>
      </c>
      <c r="H305" s="43">
        <v>0</v>
      </c>
      <c r="I305" s="43">
        <v>0</v>
      </c>
      <c r="J305" s="18"/>
      <c r="K305" s="28" t="s">
        <v>82</v>
      </c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  <c r="AM305" s="39"/>
      <c r="AN305" s="39"/>
      <c r="AO305" s="39"/>
      <c r="AP305" s="39"/>
      <c r="AQ305" s="39"/>
      <c r="AR305" s="39"/>
      <c r="AS305" s="39"/>
      <c r="AT305" s="39"/>
      <c r="AU305" s="39"/>
      <c r="AV305" s="39"/>
      <c r="AW305" s="39"/>
      <c r="AX305" s="39"/>
      <c r="AY305" s="39"/>
      <c r="AZ305" s="39"/>
      <c r="BA305" s="39"/>
      <c r="BB305" s="39"/>
      <c r="BC305" s="39"/>
      <c r="BD305" s="39"/>
      <c r="BE305" s="39"/>
      <c r="BF305" s="39"/>
      <c r="BG305" s="39"/>
      <c r="BH305" s="39"/>
      <c r="BI305" s="39"/>
      <c r="BJ305" s="39"/>
      <c r="BK305" s="39"/>
      <c r="BL305" s="39"/>
      <c r="BM305" s="39"/>
      <c r="BN305" s="39"/>
      <c r="BO305" s="39"/>
      <c r="BP305" s="39"/>
      <c r="BQ305" s="39"/>
      <c r="BR305" s="39"/>
      <c r="BS305" s="39"/>
      <c r="BT305" s="39"/>
      <c r="BU305" s="39"/>
      <c r="BV305" s="39"/>
      <c r="BW305" s="39"/>
      <c r="BX305" s="39"/>
    </row>
    <row r="306" spans="1:76" s="41" customFormat="1" ht="14.25" x14ac:dyDescent="0.25">
      <c r="A306" s="22"/>
      <c r="B306" s="42">
        <v>2</v>
      </c>
      <c r="C306" s="44">
        <f>C305*(1+C$331)</f>
        <v>0</v>
      </c>
      <c r="D306" s="44">
        <f>D305*(1+D$331)</f>
        <v>0</v>
      </c>
      <c r="E306" s="44">
        <f>E305*(1+E$331)</f>
        <v>0</v>
      </c>
      <c r="F306" s="44">
        <f>F305*(1+F$331)</f>
        <v>0</v>
      </c>
      <c r="G306" s="44">
        <f>G305*(1+G$331)</f>
        <v>0</v>
      </c>
      <c r="H306" s="44">
        <f>H305*(1+H$331)</f>
        <v>0</v>
      </c>
      <c r="I306" s="44">
        <f>I305*(1+I$331)</f>
        <v>0</v>
      </c>
      <c r="J306" s="18"/>
      <c r="K306" s="28" t="s">
        <v>88</v>
      </c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  <c r="AL306" s="39"/>
      <c r="AM306" s="39"/>
      <c r="AN306" s="39"/>
      <c r="AO306" s="39"/>
      <c r="AP306" s="39"/>
      <c r="AQ306" s="39"/>
      <c r="AR306" s="39"/>
      <c r="AS306" s="39"/>
      <c r="AT306" s="39"/>
      <c r="AU306" s="39"/>
      <c r="AV306" s="39"/>
      <c r="AW306" s="39"/>
      <c r="AX306" s="39"/>
      <c r="AY306" s="39"/>
      <c r="AZ306" s="39"/>
      <c r="BA306" s="39"/>
      <c r="BB306" s="39"/>
      <c r="BC306" s="39"/>
      <c r="BD306" s="39"/>
      <c r="BE306" s="39"/>
      <c r="BF306" s="39"/>
      <c r="BG306" s="39"/>
      <c r="BH306" s="39"/>
      <c r="BI306" s="39"/>
      <c r="BJ306" s="39"/>
      <c r="BK306" s="39"/>
      <c r="BL306" s="39"/>
      <c r="BM306" s="39"/>
      <c r="BN306" s="39"/>
      <c r="BO306" s="39"/>
      <c r="BP306" s="39"/>
      <c r="BQ306" s="39"/>
      <c r="BR306" s="39"/>
      <c r="BS306" s="39"/>
      <c r="BT306" s="39"/>
      <c r="BU306" s="39"/>
      <c r="BV306" s="39"/>
      <c r="BW306" s="39"/>
      <c r="BX306" s="39"/>
    </row>
    <row r="307" spans="1:76" s="41" customFormat="1" ht="14.25" x14ac:dyDescent="0.25">
      <c r="A307" s="22"/>
      <c r="B307" s="42">
        <v>3</v>
      </c>
      <c r="C307" s="44">
        <f>C306*(1+C$331)</f>
        <v>0</v>
      </c>
      <c r="D307" s="44">
        <f>D306*(1+D$331)</f>
        <v>0</v>
      </c>
      <c r="E307" s="44">
        <f>E306*(1+E$331)</f>
        <v>0</v>
      </c>
      <c r="F307" s="44">
        <f>F306*(1+F$331)</f>
        <v>0</v>
      </c>
      <c r="G307" s="44">
        <f>G306*(1+G$331)</f>
        <v>0</v>
      </c>
      <c r="H307" s="44">
        <f>H306*(1+H$331)</f>
        <v>0</v>
      </c>
      <c r="I307" s="44">
        <f>I306*(1+I$331)</f>
        <v>0</v>
      </c>
      <c r="J307" s="18"/>
      <c r="K307" s="28" t="s">
        <v>81</v>
      </c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  <c r="AL307" s="39"/>
      <c r="AM307" s="39"/>
      <c r="AN307" s="39"/>
      <c r="AO307" s="39"/>
      <c r="AP307" s="39"/>
      <c r="AQ307" s="39"/>
      <c r="AR307" s="39"/>
      <c r="AS307" s="39"/>
      <c r="AT307" s="39"/>
      <c r="AU307" s="39"/>
      <c r="AV307" s="39"/>
      <c r="AW307" s="39"/>
      <c r="AX307" s="39"/>
      <c r="AY307" s="39"/>
      <c r="AZ307" s="39"/>
      <c r="BA307" s="39"/>
      <c r="BB307" s="39"/>
      <c r="BC307" s="39"/>
      <c r="BD307" s="39"/>
      <c r="BE307" s="39"/>
      <c r="BF307" s="39"/>
      <c r="BG307" s="39"/>
      <c r="BH307" s="39"/>
      <c r="BI307" s="39"/>
      <c r="BJ307" s="39"/>
      <c r="BK307" s="39"/>
      <c r="BL307" s="39"/>
      <c r="BM307" s="39"/>
      <c r="BN307" s="39"/>
      <c r="BO307" s="39"/>
      <c r="BP307" s="39"/>
      <c r="BQ307" s="39"/>
      <c r="BR307" s="39"/>
      <c r="BS307" s="39"/>
      <c r="BT307" s="39"/>
      <c r="BU307" s="39"/>
      <c r="BV307" s="39"/>
      <c r="BW307" s="39"/>
      <c r="BX307" s="39"/>
    </row>
    <row r="308" spans="1:76" s="41" customFormat="1" ht="14.25" x14ac:dyDescent="0.25">
      <c r="A308" s="22"/>
      <c r="B308" s="42">
        <v>4</v>
      </c>
      <c r="C308" s="44">
        <f>C307*(1+C$331)</f>
        <v>0</v>
      </c>
      <c r="D308" s="44">
        <f>D307*(1+D$331)</f>
        <v>0</v>
      </c>
      <c r="E308" s="44">
        <f>E307*(1+E$331)</f>
        <v>0</v>
      </c>
      <c r="F308" s="44">
        <f>F307*(1+F$331)</f>
        <v>0</v>
      </c>
      <c r="G308" s="44">
        <f>G307*(1+G$331)</f>
        <v>0</v>
      </c>
      <c r="H308" s="44">
        <f>H307*(1+H$331)</f>
        <v>0</v>
      </c>
      <c r="I308" s="44">
        <f>I307*(1+I$331)</f>
        <v>0</v>
      </c>
      <c r="J308" s="18"/>
      <c r="K308" s="28" t="s">
        <v>50</v>
      </c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  <c r="AN308" s="39"/>
      <c r="AO308" s="39"/>
      <c r="AP308" s="39"/>
      <c r="AQ308" s="39"/>
      <c r="AR308" s="39"/>
      <c r="AS308" s="39"/>
      <c r="AT308" s="39"/>
      <c r="AU308" s="39"/>
      <c r="AV308" s="39"/>
      <c r="AW308" s="39"/>
      <c r="AX308" s="39"/>
      <c r="AY308" s="39"/>
      <c r="AZ308" s="39"/>
      <c r="BA308" s="39"/>
      <c r="BB308" s="39"/>
      <c r="BC308" s="39"/>
      <c r="BD308" s="39"/>
      <c r="BE308" s="39"/>
      <c r="BF308" s="39"/>
      <c r="BG308" s="39"/>
      <c r="BH308" s="39"/>
      <c r="BI308" s="39"/>
      <c r="BJ308" s="39"/>
      <c r="BK308" s="39"/>
      <c r="BL308" s="39"/>
      <c r="BM308" s="39"/>
      <c r="BN308" s="39"/>
      <c r="BO308" s="39"/>
      <c r="BP308" s="39"/>
      <c r="BQ308" s="39"/>
      <c r="BR308" s="39"/>
      <c r="BS308" s="39"/>
      <c r="BT308" s="39"/>
      <c r="BU308" s="39"/>
      <c r="BV308" s="39"/>
      <c r="BW308" s="39"/>
      <c r="BX308" s="39"/>
    </row>
    <row r="309" spans="1:76" s="41" customFormat="1" ht="14.25" x14ac:dyDescent="0.25">
      <c r="A309" s="22"/>
      <c r="B309" s="42">
        <v>5</v>
      </c>
      <c r="C309" s="44">
        <f>C308*(1+C$331)</f>
        <v>0</v>
      </c>
      <c r="D309" s="44">
        <f>D308*(1+D$331)</f>
        <v>0</v>
      </c>
      <c r="E309" s="44">
        <f>E308*(1+E$331)</f>
        <v>0</v>
      </c>
      <c r="F309" s="44">
        <f>F308*(1+F$331)</f>
        <v>0</v>
      </c>
      <c r="G309" s="44">
        <f>G308*(1+G$331)</f>
        <v>0</v>
      </c>
      <c r="H309" s="44">
        <f>H308*(1+H$331)</f>
        <v>0</v>
      </c>
      <c r="I309" s="44">
        <f>I308*(1+I$331)</f>
        <v>0</v>
      </c>
      <c r="J309" s="18"/>
      <c r="K309" s="28" t="s">
        <v>51</v>
      </c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39"/>
      <c r="AN309" s="39"/>
      <c r="AO309" s="39"/>
      <c r="AP309" s="39"/>
      <c r="AQ309" s="39"/>
      <c r="AR309" s="39"/>
      <c r="AS309" s="39"/>
      <c r="AT309" s="39"/>
      <c r="AU309" s="39"/>
      <c r="AV309" s="39"/>
      <c r="AW309" s="39"/>
      <c r="AX309" s="39"/>
      <c r="AY309" s="39"/>
      <c r="AZ309" s="39"/>
      <c r="BA309" s="39"/>
      <c r="BB309" s="39"/>
      <c r="BC309" s="39"/>
      <c r="BD309" s="39"/>
      <c r="BE309" s="39"/>
      <c r="BF309" s="39"/>
      <c r="BG309" s="39"/>
      <c r="BH309" s="39"/>
      <c r="BI309" s="39"/>
      <c r="BJ309" s="39"/>
      <c r="BK309" s="39"/>
      <c r="BL309" s="39"/>
      <c r="BM309" s="39"/>
      <c r="BN309" s="39"/>
      <c r="BO309" s="39"/>
      <c r="BP309" s="39"/>
      <c r="BQ309" s="39"/>
      <c r="BR309" s="39"/>
      <c r="BS309" s="39"/>
      <c r="BT309" s="39"/>
      <c r="BU309" s="39"/>
      <c r="BV309" s="39"/>
      <c r="BW309" s="39"/>
      <c r="BX309" s="39"/>
    </row>
    <row r="310" spans="1:76" s="41" customFormat="1" ht="14.25" x14ac:dyDescent="0.25">
      <c r="A310" s="22"/>
      <c r="B310" s="42">
        <v>6</v>
      </c>
      <c r="C310" s="44">
        <f>C309*(1+C$331)</f>
        <v>0</v>
      </c>
      <c r="D310" s="44">
        <f>D309*(1+D$331)</f>
        <v>0</v>
      </c>
      <c r="E310" s="44">
        <f>E309*(1+E$331)</f>
        <v>0</v>
      </c>
      <c r="F310" s="44">
        <f>F309*(1+F$331)</f>
        <v>0</v>
      </c>
      <c r="G310" s="44">
        <f>G309*(1+G$331)</f>
        <v>0</v>
      </c>
      <c r="H310" s="44">
        <f>H309*(1+H$331)</f>
        <v>0</v>
      </c>
      <c r="I310" s="44">
        <f>I309*(1+I$331)</f>
        <v>0</v>
      </c>
      <c r="J310" s="18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  <c r="AL310" s="39"/>
      <c r="AM310" s="39"/>
      <c r="AN310" s="39"/>
      <c r="AO310" s="39"/>
      <c r="AP310" s="39"/>
      <c r="AQ310" s="39"/>
      <c r="AR310" s="39"/>
      <c r="AS310" s="39"/>
      <c r="AT310" s="39"/>
      <c r="AU310" s="39"/>
      <c r="AV310" s="39"/>
      <c r="AW310" s="39"/>
      <c r="AX310" s="39"/>
      <c r="AY310" s="39"/>
      <c r="AZ310" s="39"/>
      <c r="BA310" s="39"/>
      <c r="BB310" s="39"/>
      <c r="BC310" s="39"/>
      <c r="BD310" s="39"/>
      <c r="BE310" s="39"/>
      <c r="BF310" s="39"/>
      <c r="BG310" s="39"/>
      <c r="BH310" s="39"/>
      <c r="BI310" s="39"/>
      <c r="BJ310" s="39"/>
      <c r="BK310" s="39"/>
      <c r="BL310" s="39"/>
      <c r="BM310" s="39"/>
      <c r="BN310" s="39"/>
      <c r="BO310" s="39"/>
      <c r="BP310" s="39"/>
      <c r="BQ310" s="39"/>
      <c r="BR310" s="39"/>
      <c r="BS310" s="39"/>
      <c r="BT310" s="39"/>
      <c r="BU310" s="39"/>
      <c r="BV310" s="39"/>
      <c r="BW310" s="39"/>
      <c r="BX310" s="39"/>
    </row>
    <row r="311" spans="1:76" s="41" customFormat="1" ht="14.25" x14ac:dyDescent="0.25">
      <c r="A311" s="22"/>
      <c r="B311" s="42">
        <v>7</v>
      </c>
      <c r="C311" s="44">
        <f>C310*(1+C$331)</f>
        <v>0</v>
      </c>
      <c r="D311" s="44">
        <f>D310*(1+D$331)</f>
        <v>0</v>
      </c>
      <c r="E311" s="44">
        <f>E310*(1+E$331)</f>
        <v>0</v>
      </c>
      <c r="F311" s="44">
        <f>F310*(1+F$331)</f>
        <v>0</v>
      </c>
      <c r="G311" s="44">
        <f>G310*(1+G$331)</f>
        <v>0</v>
      </c>
      <c r="H311" s="44">
        <f>H310*(1+H$331)</f>
        <v>0</v>
      </c>
      <c r="I311" s="44">
        <f>I310*(1+I$331)</f>
        <v>0</v>
      </c>
      <c r="J311" s="18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  <c r="AL311" s="39"/>
      <c r="AM311" s="39"/>
      <c r="AN311" s="39"/>
      <c r="AO311" s="39"/>
      <c r="AP311" s="39"/>
      <c r="AQ311" s="39"/>
      <c r="AR311" s="39"/>
      <c r="AS311" s="39"/>
      <c r="AT311" s="39"/>
      <c r="AU311" s="39"/>
      <c r="AV311" s="39"/>
      <c r="AW311" s="39"/>
      <c r="AX311" s="39"/>
      <c r="AY311" s="39"/>
      <c r="AZ311" s="39"/>
      <c r="BA311" s="39"/>
      <c r="BB311" s="39"/>
      <c r="BC311" s="39"/>
      <c r="BD311" s="39"/>
      <c r="BE311" s="39"/>
      <c r="BF311" s="39"/>
      <c r="BG311" s="39"/>
      <c r="BH311" s="39"/>
      <c r="BI311" s="39"/>
      <c r="BJ311" s="39"/>
      <c r="BK311" s="39"/>
      <c r="BL311" s="39"/>
      <c r="BM311" s="39"/>
      <c r="BN311" s="39"/>
      <c r="BO311" s="39"/>
      <c r="BP311" s="39"/>
      <c r="BQ311" s="39"/>
      <c r="BR311" s="39"/>
      <c r="BS311" s="39"/>
      <c r="BT311" s="39"/>
      <c r="BU311" s="39"/>
      <c r="BV311" s="39"/>
      <c r="BW311" s="39"/>
      <c r="BX311" s="39"/>
    </row>
    <row r="312" spans="1:76" s="41" customFormat="1" ht="14.25" x14ac:dyDescent="0.25">
      <c r="A312" s="22"/>
      <c r="B312" s="42">
        <v>8</v>
      </c>
      <c r="C312" s="44">
        <f>C311*(1+C$331)</f>
        <v>0</v>
      </c>
      <c r="D312" s="44">
        <f>D311*(1+D$331)</f>
        <v>0</v>
      </c>
      <c r="E312" s="44">
        <f>E311*(1+E$331)</f>
        <v>0</v>
      </c>
      <c r="F312" s="44">
        <f>F311*(1+F$331)</f>
        <v>0</v>
      </c>
      <c r="G312" s="44">
        <f>G311*(1+G$331)</f>
        <v>0</v>
      </c>
      <c r="H312" s="44">
        <f>H311*(1+H$331)</f>
        <v>0</v>
      </c>
      <c r="I312" s="44">
        <f>I311*(1+I$331)</f>
        <v>0</v>
      </c>
      <c r="J312" s="18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39"/>
      <c r="AN312" s="39"/>
      <c r="AO312" s="39"/>
      <c r="AP312" s="39"/>
      <c r="AQ312" s="39"/>
      <c r="AR312" s="39"/>
      <c r="AS312" s="39"/>
      <c r="AT312" s="39"/>
      <c r="AU312" s="39"/>
      <c r="AV312" s="39"/>
      <c r="AW312" s="39"/>
      <c r="AX312" s="39"/>
      <c r="AY312" s="39"/>
      <c r="AZ312" s="39"/>
      <c r="BA312" s="39"/>
      <c r="BB312" s="39"/>
      <c r="BC312" s="39"/>
      <c r="BD312" s="39"/>
      <c r="BE312" s="39"/>
      <c r="BF312" s="39"/>
      <c r="BG312" s="39"/>
      <c r="BH312" s="39"/>
      <c r="BI312" s="39"/>
      <c r="BJ312" s="39"/>
      <c r="BK312" s="39"/>
      <c r="BL312" s="39"/>
      <c r="BM312" s="39"/>
      <c r="BN312" s="39"/>
      <c r="BO312" s="39"/>
      <c r="BP312" s="39"/>
      <c r="BQ312" s="39"/>
      <c r="BR312" s="39"/>
      <c r="BS312" s="39"/>
      <c r="BT312" s="39"/>
      <c r="BU312" s="39"/>
      <c r="BV312" s="39"/>
      <c r="BW312" s="39"/>
      <c r="BX312" s="39"/>
    </row>
    <row r="313" spans="1:76" s="41" customFormat="1" ht="14.25" x14ac:dyDescent="0.25">
      <c r="A313" s="22"/>
      <c r="B313" s="42">
        <v>9</v>
      </c>
      <c r="C313" s="44">
        <f>C312*(1+C$331)</f>
        <v>0</v>
      </c>
      <c r="D313" s="44">
        <f>D312*(1+D$331)</f>
        <v>0</v>
      </c>
      <c r="E313" s="44">
        <f>E312*(1+E$331)</f>
        <v>0</v>
      </c>
      <c r="F313" s="44">
        <f>F312*(1+F$331)</f>
        <v>0</v>
      </c>
      <c r="G313" s="44">
        <f>G312*(1+G$331)</f>
        <v>0</v>
      </c>
      <c r="H313" s="44">
        <f>H312*(1+H$331)</f>
        <v>0</v>
      </c>
      <c r="I313" s="44">
        <f>I312*(1+I$331)</f>
        <v>0</v>
      </c>
      <c r="J313" s="18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  <c r="BQ313" s="39"/>
      <c r="BR313" s="39"/>
      <c r="BS313" s="39"/>
      <c r="BT313" s="39"/>
      <c r="BU313" s="39"/>
      <c r="BV313" s="39"/>
      <c r="BW313" s="39"/>
      <c r="BX313" s="39"/>
    </row>
    <row r="314" spans="1:76" s="41" customFormat="1" ht="14.25" x14ac:dyDescent="0.25">
      <c r="A314" s="22"/>
      <c r="B314" s="42">
        <v>10</v>
      </c>
      <c r="C314" s="44">
        <f>C313*(1+C$331)</f>
        <v>0</v>
      </c>
      <c r="D314" s="44">
        <f t="shared" ref="D314:D329" si="15">D313*(1+D$331)</f>
        <v>0</v>
      </c>
      <c r="E314" s="44">
        <f t="shared" ref="E314:E329" si="16">E313*(1+E$331)</f>
        <v>0</v>
      </c>
      <c r="F314" s="44">
        <f t="shared" ref="F314:F329" si="17">F313*(1+F$331)</f>
        <v>0</v>
      </c>
      <c r="G314" s="44">
        <f t="shared" ref="G314:G329" si="18">G313*(1+G$331)</f>
        <v>0</v>
      </c>
      <c r="H314" s="44">
        <f t="shared" ref="H314:H329" si="19">H313*(1+H$331)</f>
        <v>0</v>
      </c>
      <c r="I314" s="44">
        <f t="shared" ref="I314:I329" si="20">I313*(1+I$331)</f>
        <v>0</v>
      </c>
      <c r="J314" s="18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  <c r="BB314" s="39"/>
      <c r="BC314" s="39"/>
      <c r="BD314" s="39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  <c r="BO314" s="39"/>
      <c r="BP314" s="39"/>
      <c r="BQ314" s="39"/>
      <c r="BR314" s="39"/>
      <c r="BS314" s="39"/>
      <c r="BT314" s="39"/>
      <c r="BU314" s="39"/>
      <c r="BV314" s="39"/>
      <c r="BW314" s="39"/>
      <c r="BX314" s="39"/>
    </row>
    <row r="315" spans="1:76" s="41" customFormat="1" ht="14.25" x14ac:dyDescent="0.25">
      <c r="A315" s="22"/>
      <c r="B315" s="42">
        <v>11</v>
      </c>
      <c r="C315" s="44">
        <f t="shared" ref="C315:C329" si="21">C314*(1+C$331)</f>
        <v>0</v>
      </c>
      <c r="D315" s="44">
        <f t="shared" si="15"/>
        <v>0</v>
      </c>
      <c r="E315" s="44">
        <f t="shared" si="16"/>
        <v>0</v>
      </c>
      <c r="F315" s="44">
        <f t="shared" si="17"/>
        <v>0</v>
      </c>
      <c r="G315" s="44">
        <f t="shared" si="18"/>
        <v>0</v>
      </c>
      <c r="H315" s="44">
        <f t="shared" si="19"/>
        <v>0</v>
      </c>
      <c r="I315" s="44">
        <f t="shared" si="20"/>
        <v>0</v>
      </c>
      <c r="J315" s="18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  <c r="AL315" s="39"/>
      <c r="AM315" s="39"/>
      <c r="AN315" s="39"/>
      <c r="AO315" s="39"/>
      <c r="AP315" s="39"/>
      <c r="AQ315" s="39"/>
      <c r="AR315" s="39"/>
      <c r="AS315" s="39"/>
      <c r="AT315" s="39"/>
      <c r="AU315" s="39"/>
      <c r="AV315" s="39"/>
      <c r="AW315" s="39"/>
      <c r="AX315" s="39"/>
      <c r="AY315" s="39"/>
      <c r="AZ315" s="39"/>
      <c r="BA315" s="39"/>
      <c r="BB315" s="39"/>
      <c r="BC315" s="39"/>
      <c r="BD315" s="39"/>
      <c r="BE315" s="39"/>
      <c r="BF315" s="39"/>
      <c r="BG315" s="39"/>
      <c r="BH315" s="39"/>
      <c r="BI315" s="39"/>
      <c r="BJ315" s="39"/>
      <c r="BK315" s="39"/>
      <c r="BL315" s="39"/>
      <c r="BM315" s="39"/>
      <c r="BN315" s="39"/>
      <c r="BO315" s="39"/>
      <c r="BP315" s="39"/>
      <c r="BQ315" s="39"/>
      <c r="BR315" s="39"/>
      <c r="BS315" s="39"/>
      <c r="BT315" s="39"/>
      <c r="BU315" s="39"/>
      <c r="BV315" s="39"/>
      <c r="BW315" s="39"/>
      <c r="BX315" s="39"/>
    </row>
    <row r="316" spans="1:76" s="41" customFormat="1" ht="14.25" x14ac:dyDescent="0.25">
      <c r="A316" s="22"/>
      <c r="B316" s="42">
        <v>12</v>
      </c>
      <c r="C316" s="44">
        <f t="shared" si="21"/>
        <v>0</v>
      </c>
      <c r="D316" s="44">
        <f t="shared" si="15"/>
        <v>0</v>
      </c>
      <c r="E316" s="44">
        <f t="shared" si="16"/>
        <v>0</v>
      </c>
      <c r="F316" s="44">
        <f t="shared" si="17"/>
        <v>0</v>
      </c>
      <c r="G316" s="44">
        <f t="shared" si="18"/>
        <v>0</v>
      </c>
      <c r="H316" s="44">
        <f t="shared" si="19"/>
        <v>0</v>
      </c>
      <c r="I316" s="44">
        <f t="shared" si="20"/>
        <v>0</v>
      </c>
      <c r="J316" s="18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9"/>
      <c r="AN316" s="39"/>
      <c r="AO316" s="39"/>
      <c r="AP316" s="39"/>
      <c r="AQ316" s="39"/>
      <c r="AR316" s="39"/>
      <c r="AS316" s="39"/>
      <c r="AT316" s="39"/>
      <c r="AU316" s="39"/>
      <c r="AV316" s="39"/>
      <c r="AW316" s="39"/>
      <c r="AX316" s="39"/>
      <c r="AY316" s="39"/>
      <c r="AZ316" s="39"/>
      <c r="BA316" s="39"/>
      <c r="BB316" s="39"/>
      <c r="BC316" s="39"/>
      <c r="BD316" s="39"/>
      <c r="BE316" s="39"/>
      <c r="BF316" s="39"/>
      <c r="BG316" s="39"/>
      <c r="BH316" s="39"/>
      <c r="BI316" s="39"/>
      <c r="BJ316" s="39"/>
      <c r="BK316" s="39"/>
      <c r="BL316" s="39"/>
      <c r="BM316" s="39"/>
      <c r="BN316" s="39"/>
      <c r="BO316" s="39"/>
      <c r="BP316" s="39"/>
      <c r="BQ316" s="39"/>
      <c r="BR316" s="39"/>
      <c r="BS316" s="39"/>
      <c r="BT316" s="39"/>
      <c r="BU316" s="39"/>
      <c r="BV316" s="39"/>
      <c r="BW316" s="39"/>
      <c r="BX316" s="39"/>
    </row>
    <row r="317" spans="1:76" s="41" customFormat="1" ht="14.25" x14ac:dyDescent="0.25">
      <c r="A317" s="22"/>
      <c r="B317" s="42">
        <v>13</v>
      </c>
      <c r="C317" s="44">
        <f t="shared" si="21"/>
        <v>0</v>
      </c>
      <c r="D317" s="44">
        <f t="shared" si="15"/>
        <v>0</v>
      </c>
      <c r="E317" s="44">
        <f t="shared" si="16"/>
        <v>0</v>
      </c>
      <c r="F317" s="44">
        <f t="shared" si="17"/>
        <v>0</v>
      </c>
      <c r="G317" s="44">
        <f t="shared" si="18"/>
        <v>0</v>
      </c>
      <c r="H317" s="44">
        <f t="shared" si="19"/>
        <v>0</v>
      </c>
      <c r="I317" s="44">
        <f t="shared" si="20"/>
        <v>0</v>
      </c>
      <c r="J317" s="18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39"/>
      <c r="AL317" s="39"/>
      <c r="AM317" s="39"/>
      <c r="AN317" s="39"/>
      <c r="AO317" s="39"/>
      <c r="AP317" s="39"/>
      <c r="AQ317" s="39"/>
      <c r="AR317" s="39"/>
      <c r="AS317" s="39"/>
      <c r="AT317" s="39"/>
      <c r="AU317" s="39"/>
      <c r="AV317" s="39"/>
      <c r="AW317" s="39"/>
      <c r="AX317" s="39"/>
      <c r="AY317" s="39"/>
      <c r="AZ317" s="39"/>
      <c r="BA317" s="39"/>
      <c r="BB317" s="39"/>
      <c r="BC317" s="39"/>
      <c r="BD317" s="39"/>
      <c r="BE317" s="39"/>
      <c r="BF317" s="39"/>
      <c r="BG317" s="39"/>
      <c r="BH317" s="39"/>
      <c r="BI317" s="39"/>
      <c r="BJ317" s="39"/>
      <c r="BK317" s="39"/>
      <c r="BL317" s="39"/>
      <c r="BM317" s="39"/>
      <c r="BN317" s="39"/>
      <c r="BO317" s="39"/>
      <c r="BP317" s="39"/>
      <c r="BQ317" s="39"/>
      <c r="BR317" s="39"/>
      <c r="BS317" s="39"/>
      <c r="BT317" s="39"/>
      <c r="BU317" s="39"/>
      <c r="BV317" s="39"/>
      <c r="BW317" s="39"/>
      <c r="BX317" s="39"/>
    </row>
    <row r="318" spans="1:76" s="41" customFormat="1" ht="14.25" x14ac:dyDescent="0.25">
      <c r="A318" s="22"/>
      <c r="B318" s="42">
        <v>14</v>
      </c>
      <c r="C318" s="44">
        <f t="shared" si="21"/>
        <v>0</v>
      </c>
      <c r="D318" s="44">
        <f t="shared" si="15"/>
        <v>0</v>
      </c>
      <c r="E318" s="44">
        <f t="shared" si="16"/>
        <v>0</v>
      </c>
      <c r="F318" s="44">
        <f t="shared" si="17"/>
        <v>0</v>
      </c>
      <c r="G318" s="44">
        <f t="shared" si="18"/>
        <v>0</v>
      </c>
      <c r="H318" s="44">
        <f t="shared" si="19"/>
        <v>0</v>
      </c>
      <c r="I318" s="44">
        <f t="shared" si="20"/>
        <v>0</v>
      </c>
      <c r="J318" s="18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  <c r="AL318" s="39"/>
      <c r="AM318" s="39"/>
      <c r="AN318" s="39"/>
      <c r="AO318" s="39"/>
      <c r="AP318" s="39"/>
      <c r="AQ318" s="39"/>
      <c r="AR318" s="39"/>
      <c r="AS318" s="39"/>
      <c r="AT318" s="39"/>
      <c r="AU318" s="39"/>
      <c r="AV318" s="39"/>
      <c r="AW318" s="39"/>
      <c r="AX318" s="39"/>
      <c r="AY318" s="39"/>
      <c r="AZ318" s="39"/>
      <c r="BA318" s="39"/>
      <c r="BB318" s="39"/>
      <c r="BC318" s="39"/>
      <c r="BD318" s="39"/>
      <c r="BE318" s="39"/>
      <c r="BF318" s="39"/>
      <c r="BG318" s="39"/>
      <c r="BH318" s="39"/>
      <c r="BI318" s="39"/>
      <c r="BJ318" s="39"/>
      <c r="BK318" s="39"/>
      <c r="BL318" s="39"/>
      <c r="BM318" s="39"/>
      <c r="BN318" s="39"/>
      <c r="BO318" s="39"/>
      <c r="BP318" s="39"/>
      <c r="BQ318" s="39"/>
      <c r="BR318" s="39"/>
      <c r="BS318" s="39"/>
      <c r="BT318" s="39"/>
      <c r="BU318" s="39"/>
      <c r="BV318" s="39"/>
      <c r="BW318" s="39"/>
      <c r="BX318" s="39"/>
    </row>
    <row r="319" spans="1:76" s="41" customFormat="1" ht="14.25" x14ac:dyDescent="0.25">
      <c r="A319" s="22"/>
      <c r="B319" s="42">
        <v>15</v>
      </c>
      <c r="C319" s="44">
        <f t="shared" si="21"/>
        <v>0</v>
      </c>
      <c r="D319" s="44">
        <f t="shared" si="15"/>
        <v>0</v>
      </c>
      <c r="E319" s="44">
        <f t="shared" si="16"/>
        <v>0</v>
      </c>
      <c r="F319" s="44">
        <f t="shared" si="17"/>
        <v>0</v>
      </c>
      <c r="G319" s="44">
        <f t="shared" si="18"/>
        <v>0</v>
      </c>
      <c r="H319" s="44">
        <f t="shared" si="19"/>
        <v>0</v>
      </c>
      <c r="I319" s="44">
        <f t="shared" si="20"/>
        <v>0</v>
      </c>
      <c r="J319" s="18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  <c r="AM319" s="39"/>
      <c r="AN319" s="39"/>
      <c r="AO319" s="39"/>
      <c r="AP319" s="39"/>
      <c r="AQ319" s="39"/>
      <c r="AR319" s="39"/>
      <c r="AS319" s="39"/>
      <c r="AT319" s="39"/>
      <c r="AU319" s="39"/>
      <c r="AV319" s="39"/>
      <c r="AW319" s="39"/>
      <c r="AX319" s="39"/>
      <c r="AY319" s="39"/>
      <c r="AZ319" s="39"/>
      <c r="BA319" s="39"/>
      <c r="BB319" s="39"/>
      <c r="BC319" s="39"/>
      <c r="BD319" s="39"/>
      <c r="BE319" s="39"/>
      <c r="BF319" s="39"/>
      <c r="BG319" s="39"/>
      <c r="BH319" s="39"/>
      <c r="BI319" s="39"/>
      <c r="BJ319" s="39"/>
      <c r="BK319" s="39"/>
      <c r="BL319" s="39"/>
      <c r="BM319" s="39"/>
      <c r="BN319" s="39"/>
      <c r="BO319" s="39"/>
      <c r="BP319" s="39"/>
      <c r="BQ319" s="39"/>
      <c r="BR319" s="39"/>
      <c r="BS319" s="39"/>
      <c r="BT319" s="39"/>
      <c r="BU319" s="39"/>
      <c r="BV319" s="39"/>
      <c r="BW319" s="39"/>
      <c r="BX319" s="39"/>
    </row>
    <row r="320" spans="1:76" s="41" customFormat="1" ht="14.25" x14ac:dyDescent="0.25">
      <c r="A320" s="22"/>
      <c r="B320" s="42">
        <v>16</v>
      </c>
      <c r="C320" s="44">
        <f t="shared" si="21"/>
        <v>0</v>
      </c>
      <c r="D320" s="44">
        <f t="shared" si="15"/>
        <v>0</v>
      </c>
      <c r="E320" s="44">
        <f t="shared" si="16"/>
        <v>0</v>
      </c>
      <c r="F320" s="44">
        <f t="shared" si="17"/>
        <v>0</v>
      </c>
      <c r="G320" s="44">
        <f t="shared" si="18"/>
        <v>0</v>
      </c>
      <c r="H320" s="44">
        <f t="shared" si="19"/>
        <v>0</v>
      </c>
      <c r="I320" s="44">
        <f t="shared" si="20"/>
        <v>0</v>
      </c>
      <c r="J320" s="18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39"/>
      <c r="AN320" s="39"/>
      <c r="AO320" s="39"/>
      <c r="AP320" s="39"/>
      <c r="AQ320" s="39"/>
      <c r="AR320" s="39"/>
      <c r="AS320" s="39"/>
      <c r="AT320" s="39"/>
      <c r="AU320" s="39"/>
      <c r="AV320" s="39"/>
      <c r="AW320" s="39"/>
      <c r="AX320" s="39"/>
      <c r="AY320" s="39"/>
      <c r="AZ320" s="39"/>
      <c r="BA320" s="39"/>
      <c r="BB320" s="39"/>
      <c r="BC320" s="39"/>
      <c r="BD320" s="39"/>
      <c r="BE320" s="39"/>
      <c r="BF320" s="39"/>
      <c r="BG320" s="39"/>
      <c r="BH320" s="39"/>
      <c r="BI320" s="39"/>
      <c r="BJ320" s="39"/>
      <c r="BK320" s="39"/>
      <c r="BL320" s="39"/>
      <c r="BM320" s="39"/>
      <c r="BN320" s="39"/>
      <c r="BO320" s="39"/>
      <c r="BP320" s="39"/>
      <c r="BQ320" s="39"/>
      <c r="BR320" s="39"/>
      <c r="BS320" s="39"/>
      <c r="BT320" s="39"/>
      <c r="BU320" s="39"/>
      <c r="BV320" s="39"/>
      <c r="BW320" s="39"/>
      <c r="BX320" s="39"/>
    </row>
    <row r="321" spans="1:77" s="41" customFormat="1" ht="14.25" x14ac:dyDescent="0.25">
      <c r="A321" s="22"/>
      <c r="B321" s="42">
        <v>17</v>
      </c>
      <c r="C321" s="44">
        <f t="shared" si="21"/>
        <v>0</v>
      </c>
      <c r="D321" s="44">
        <f t="shared" si="15"/>
        <v>0</v>
      </c>
      <c r="E321" s="44">
        <f t="shared" si="16"/>
        <v>0</v>
      </c>
      <c r="F321" s="44">
        <f t="shared" si="17"/>
        <v>0</v>
      </c>
      <c r="G321" s="44">
        <f t="shared" si="18"/>
        <v>0</v>
      </c>
      <c r="H321" s="44">
        <f t="shared" si="19"/>
        <v>0</v>
      </c>
      <c r="I321" s="44">
        <f t="shared" si="20"/>
        <v>0</v>
      </c>
      <c r="J321" s="18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  <c r="AK321" s="39"/>
      <c r="AL321" s="39"/>
      <c r="AM321" s="39"/>
      <c r="AN321" s="39"/>
      <c r="AO321" s="39"/>
      <c r="AP321" s="39"/>
      <c r="AQ321" s="39"/>
      <c r="AR321" s="39"/>
      <c r="AS321" s="39"/>
      <c r="AT321" s="39"/>
      <c r="AU321" s="39"/>
      <c r="AV321" s="39"/>
      <c r="AW321" s="39"/>
      <c r="AX321" s="39"/>
      <c r="AY321" s="39"/>
      <c r="AZ321" s="39"/>
      <c r="BA321" s="39"/>
      <c r="BB321" s="39"/>
      <c r="BC321" s="39"/>
      <c r="BD321" s="39"/>
      <c r="BE321" s="39"/>
      <c r="BF321" s="39"/>
      <c r="BG321" s="39"/>
      <c r="BH321" s="39"/>
      <c r="BI321" s="39"/>
      <c r="BJ321" s="39"/>
      <c r="BK321" s="39"/>
      <c r="BL321" s="39"/>
      <c r="BM321" s="39"/>
      <c r="BN321" s="39"/>
      <c r="BO321" s="39"/>
      <c r="BP321" s="39"/>
      <c r="BQ321" s="39"/>
      <c r="BR321" s="39"/>
      <c r="BS321" s="39"/>
      <c r="BT321" s="39"/>
      <c r="BU321" s="39"/>
      <c r="BV321" s="39"/>
      <c r="BW321" s="39"/>
      <c r="BX321" s="39"/>
    </row>
    <row r="322" spans="1:77" s="41" customFormat="1" ht="14.25" x14ac:dyDescent="0.25">
      <c r="A322" s="22"/>
      <c r="B322" s="42">
        <v>18</v>
      </c>
      <c r="C322" s="44">
        <f t="shared" si="21"/>
        <v>0</v>
      </c>
      <c r="D322" s="44">
        <f t="shared" si="15"/>
        <v>0</v>
      </c>
      <c r="E322" s="44">
        <f t="shared" si="16"/>
        <v>0</v>
      </c>
      <c r="F322" s="44">
        <f t="shared" si="17"/>
        <v>0</v>
      </c>
      <c r="G322" s="44">
        <f t="shared" si="18"/>
        <v>0</v>
      </c>
      <c r="H322" s="44">
        <f t="shared" si="19"/>
        <v>0</v>
      </c>
      <c r="I322" s="44">
        <f t="shared" si="20"/>
        <v>0</v>
      </c>
      <c r="J322" s="18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  <c r="AL322" s="39"/>
      <c r="AM322" s="39"/>
      <c r="AN322" s="39"/>
      <c r="AO322" s="39"/>
      <c r="AP322" s="39"/>
      <c r="AQ322" s="39"/>
      <c r="AR322" s="39"/>
      <c r="AS322" s="39"/>
      <c r="AT322" s="39"/>
      <c r="AU322" s="39"/>
      <c r="AV322" s="39"/>
      <c r="AW322" s="39"/>
      <c r="AX322" s="39"/>
      <c r="AY322" s="39"/>
      <c r="AZ322" s="39"/>
      <c r="BA322" s="39"/>
      <c r="BB322" s="39"/>
      <c r="BC322" s="39"/>
      <c r="BD322" s="39"/>
      <c r="BE322" s="39"/>
      <c r="BF322" s="39"/>
      <c r="BG322" s="39"/>
      <c r="BH322" s="39"/>
      <c r="BI322" s="39"/>
      <c r="BJ322" s="39"/>
      <c r="BK322" s="39"/>
      <c r="BL322" s="39"/>
      <c r="BM322" s="39"/>
      <c r="BN322" s="39"/>
      <c r="BO322" s="39"/>
      <c r="BP322" s="39"/>
      <c r="BQ322" s="39"/>
      <c r="BR322" s="39"/>
      <c r="BS322" s="39"/>
      <c r="BT322" s="39"/>
      <c r="BU322" s="39"/>
      <c r="BV322" s="39"/>
      <c r="BW322" s="39"/>
      <c r="BX322" s="39"/>
    </row>
    <row r="323" spans="1:77" s="41" customFormat="1" ht="14.25" x14ac:dyDescent="0.25">
      <c r="A323" s="22"/>
      <c r="B323" s="42">
        <v>19</v>
      </c>
      <c r="C323" s="44">
        <f t="shared" si="21"/>
        <v>0</v>
      </c>
      <c r="D323" s="44">
        <f t="shared" si="15"/>
        <v>0</v>
      </c>
      <c r="E323" s="44">
        <f t="shared" si="16"/>
        <v>0</v>
      </c>
      <c r="F323" s="44">
        <f t="shared" si="17"/>
        <v>0</v>
      </c>
      <c r="G323" s="44">
        <f t="shared" si="18"/>
        <v>0</v>
      </c>
      <c r="H323" s="44">
        <f t="shared" si="19"/>
        <v>0</v>
      </c>
      <c r="I323" s="44">
        <f t="shared" si="20"/>
        <v>0</v>
      </c>
      <c r="J323" s="18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  <c r="AK323" s="39"/>
      <c r="AL323" s="39"/>
      <c r="AM323" s="39"/>
      <c r="AN323" s="39"/>
      <c r="AO323" s="39"/>
      <c r="AP323" s="39"/>
      <c r="AQ323" s="39"/>
      <c r="AR323" s="39"/>
      <c r="AS323" s="39"/>
      <c r="AT323" s="39"/>
      <c r="AU323" s="39"/>
      <c r="AV323" s="39"/>
      <c r="AW323" s="39"/>
      <c r="AX323" s="39"/>
      <c r="AY323" s="39"/>
      <c r="AZ323" s="39"/>
      <c r="BA323" s="39"/>
      <c r="BB323" s="39"/>
      <c r="BC323" s="39"/>
      <c r="BD323" s="39"/>
      <c r="BE323" s="39"/>
      <c r="BF323" s="39"/>
      <c r="BG323" s="39"/>
      <c r="BH323" s="39"/>
      <c r="BI323" s="39"/>
      <c r="BJ323" s="39"/>
      <c r="BK323" s="39"/>
      <c r="BL323" s="39"/>
      <c r="BM323" s="39"/>
      <c r="BN323" s="39"/>
      <c r="BO323" s="39"/>
      <c r="BP323" s="39"/>
      <c r="BQ323" s="39"/>
      <c r="BR323" s="39"/>
      <c r="BS323" s="39"/>
      <c r="BT323" s="39"/>
      <c r="BU323" s="39"/>
      <c r="BV323" s="39"/>
      <c r="BW323" s="39"/>
      <c r="BX323" s="39"/>
    </row>
    <row r="324" spans="1:77" s="41" customFormat="1" ht="14.25" x14ac:dyDescent="0.25">
      <c r="A324" s="22"/>
      <c r="B324" s="42">
        <v>20</v>
      </c>
      <c r="C324" s="44">
        <f t="shared" si="21"/>
        <v>0</v>
      </c>
      <c r="D324" s="44">
        <f t="shared" si="15"/>
        <v>0</v>
      </c>
      <c r="E324" s="44">
        <f t="shared" si="16"/>
        <v>0</v>
      </c>
      <c r="F324" s="44">
        <f t="shared" si="17"/>
        <v>0</v>
      </c>
      <c r="G324" s="44">
        <f t="shared" si="18"/>
        <v>0</v>
      </c>
      <c r="H324" s="44">
        <f t="shared" si="19"/>
        <v>0</v>
      </c>
      <c r="I324" s="44">
        <f t="shared" si="20"/>
        <v>0</v>
      </c>
      <c r="J324" s="18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  <c r="AK324" s="39"/>
      <c r="AL324" s="39"/>
      <c r="AM324" s="39"/>
      <c r="AN324" s="39"/>
      <c r="AO324" s="39"/>
      <c r="AP324" s="39"/>
      <c r="AQ324" s="39"/>
      <c r="AR324" s="39"/>
      <c r="AS324" s="39"/>
      <c r="AT324" s="39"/>
      <c r="AU324" s="39"/>
      <c r="AV324" s="39"/>
      <c r="AW324" s="39"/>
      <c r="AX324" s="39"/>
      <c r="AY324" s="39"/>
      <c r="AZ324" s="39"/>
      <c r="BA324" s="39"/>
      <c r="BB324" s="39"/>
      <c r="BC324" s="39"/>
      <c r="BD324" s="39"/>
      <c r="BE324" s="39"/>
      <c r="BF324" s="39"/>
      <c r="BG324" s="39"/>
      <c r="BH324" s="39"/>
      <c r="BI324" s="39"/>
      <c r="BJ324" s="39"/>
      <c r="BK324" s="39"/>
      <c r="BL324" s="39"/>
      <c r="BM324" s="39"/>
      <c r="BN324" s="39"/>
      <c r="BO324" s="39"/>
      <c r="BP324" s="39"/>
      <c r="BQ324" s="39"/>
      <c r="BR324" s="39"/>
      <c r="BS324" s="39"/>
      <c r="BT324" s="39"/>
      <c r="BU324" s="39"/>
      <c r="BV324" s="39"/>
      <c r="BW324" s="39"/>
      <c r="BX324" s="39"/>
    </row>
    <row r="325" spans="1:77" s="41" customFormat="1" ht="14.25" x14ac:dyDescent="0.25">
      <c r="A325" s="22"/>
      <c r="B325" s="42">
        <v>21</v>
      </c>
      <c r="C325" s="44">
        <f t="shared" si="21"/>
        <v>0</v>
      </c>
      <c r="D325" s="44">
        <f t="shared" si="15"/>
        <v>0</v>
      </c>
      <c r="E325" s="44">
        <f t="shared" si="16"/>
        <v>0</v>
      </c>
      <c r="F325" s="44">
        <f t="shared" si="17"/>
        <v>0</v>
      </c>
      <c r="G325" s="44">
        <f t="shared" si="18"/>
        <v>0</v>
      </c>
      <c r="H325" s="44">
        <f t="shared" si="19"/>
        <v>0</v>
      </c>
      <c r="I325" s="44">
        <f t="shared" si="20"/>
        <v>0</v>
      </c>
      <c r="J325" s="18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  <c r="AM325" s="39"/>
      <c r="AN325" s="39"/>
      <c r="AO325" s="39"/>
      <c r="AP325" s="39"/>
      <c r="AQ325" s="39"/>
      <c r="AR325" s="39"/>
      <c r="AS325" s="39"/>
      <c r="AT325" s="39"/>
      <c r="AU325" s="39"/>
      <c r="AV325" s="39"/>
      <c r="AW325" s="39"/>
      <c r="AX325" s="39"/>
      <c r="AY325" s="39"/>
      <c r="AZ325" s="39"/>
      <c r="BA325" s="39"/>
      <c r="BB325" s="39"/>
      <c r="BC325" s="39"/>
      <c r="BD325" s="39"/>
      <c r="BE325" s="39"/>
      <c r="BF325" s="39"/>
      <c r="BG325" s="39"/>
      <c r="BH325" s="39"/>
      <c r="BI325" s="39"/>
      <c r="BJ325" s="39"/>
      <c r="BK325" s="39"/>
      <c r="BL325" s="39"/>
      <c r="BM325" s="39"/>
      <c r="BN325" s="39"/>
      <c r="BO325" s="39"/>
      <c r="BP325" s="39"/>
      <c r="BQ325" s="39"/>
      <c r="BR325" s="39"/>
      <c r="BS325" s="39"/>
      <c r="BT325" s="39"/>
      <c r="BU325" s="39"/>
      <c r="BV325" s="39"/>
      <c r="BW325" s="39"/>
      <c r="BX325" s="39"/>
    </row>
    <row r="326" spans="1:77" s="41" customFormat="1" ht="14.25" x14ac:dyDescent="0.25">
      <c r="A326" s="22"/>
      <c r="B326" s="42">
        <v>22</v>
      </c>
      <c r="C326" s="44">
        <f t="shared" si="21"/>
        <v>0</v>
      </c>
      <c r="D326" s="44">
        <f t="shared" si="15"/>
        <v>0</v>
      </c>
      <c r="E326" s="44">
        <f t="shared" si="16"/>
        <v>0</v>
      </c>
      <c r="F326" s="44">
        <f t="shared" si="17"/>
        <v>0</v>
      </c>
      <c r="G326" s="44">
        <f t="shared" si="18"/>
        <v>0</v>
      </c>
      <c r="H326" s="44">
        <f t="shared" si="19"/>
        <v>0</v>
      </c>
      <c r="I326" s="44">
        <f t="shared" si="20"/>
        <v>0</v>
      </c>
      <c r="J326" s="18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  <c r="AM326" s="39"/>
      <c r="AN326" s="39"/>
      <c r="AO326" s="39"/>
      <c r="AP326" s="39"/>
      <c r="AQ326" s="39"/>
      <c r="AR326" s="39"/>
      <c r="AS326" s="39"/>
      <c r="AT326" s="39"/>
      <c r="AU326" s="39"/>
      <c r="AV326" s="39"/>
      <c r="AW326" s="39"/>
      <c r="AX326" s="39"/>
      <c r="AY326" s="39"/>
      <c r="AZ326" s="39"/>
      <c r="BA326" s="39"/>
      <c r="BB326" s="39"/>
      <c r="BC326" s="39"/>
      <c r="BD326" s="39"/>
      <c r="BE326" s="39"/>
      <c r="BF326" s="39"/>
      <c r="BG326" s="39"/>
      <c r="BH326" s="39"/>
      <c r="BI326" s="39"/>
      <c r="BJ326" s="39"/>
      <c r="BK326" s="39"/>
      <c r="BL326" s="39"/>
      <c r="BM326" s="39"/>
      <c r="BN326" s="39"/>
      <c r="BO326" s="39"/>
      <c r="BP326" s="39"/>
      <c r="BQ326" s="39"/>
      <c r="BR326" s="39"/>
      <c r="BS326" s="39"/>
      <c r="BT326" s="39"/>
      <c r="BU326" s="39"/>
      <c r="BV326" s="39"/>
      <c r="BW326" s="39"/>
      <c r="BX326" s="39"/>
    </row>
    <row r="327" spans="1:77" s="41" customFormat="1" ht="14.25" x14ac:dyDescent="0.25">
      <c r="A327" s="22"/>
      <c r="B327" s="42">
        <v>23</v>
      </c>
      <c r="C327" s="44">
        <f t="shared" si="21"/>
        <v>0</v>
      </c>
      <c r="D327" s="44">
        <f t="shared" si="15"/>
        <v>0</v>
      </c>
      <c r="E327" s="44">
        <f t="shared" si="16"/>
        <v>0</v>
      </c>
      <c r="F327" s="44">
        <f t="shared" si="17"/>
        <v>0</v>
      </c>
      <c r="G327" s="44">
        <f t="shared" si="18"/>
        <v>0</v>
      </c>
      <c r="H327" s="44">
        <f t="shared" si="19"/>
        <v>0</v>
      </c>
      <c r="I327" s="44">
        <f t="shared" si="20"/>
        <v>0</v>
      </c>
      <c r="J327" s="18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  <c r="AM327" s="39"/>
      <c r="AN327" s="39"/>
      <c r="AO327" s="39"/>
      <c r="AP327" s="39"/>
      <c r="AQ327" s="39"/>
      <c r="AR327" s="39"/>
      <c r="AS327" s="39"/>
      <c r="AT327" s="39"/>
      <c r="AU327" s="39"/>
      <c r="AV327" s="39"/>
      <c r="AW327" s="39"/>
      <c r="AX327" s="39"/>
      <c r="AY327" s="39"/>
      <c r="AZ327" s="39"/>
      <c r="BA327" s="39"/>
      <c r="BB327" s="39"/>
      <c r="BC327" s="39"/>
      <c r="BD327" s="39"/>
      <c r="BE327" s="39"/>
      <c r="BF327" s="39"/>
      <c r="BG327" s="39"/>
      <c r="BH327" s="39"/>
      <c r="BI327" s="39"/>
      <c r="BJ327" s="39"/>
      <c r="BK327" s="39"/>
      <c r="BL327" s="39"/>
      <c r="BM327" s="39"/>
      <c r="BN327" s="39"/>
      <c r="BO327" s="39"/>
      <c r="BP327" s="39"/>
      <c r="BQ327" s="39"/>
      <c r="BR327" s="39"/>
      <c r="BS327" s="39"/>
      <c r="BT327" s="39"/>
      <c r="BU327" s="39"/>
      <c r="BV327" s="39"/>
      <c r="BW327" s="39"/>
      <c r="BX327" s="39"/>
    </row>
    <row r="328" spans="1:77" s="41" customFormat="1" ht="14.25" x14ac:dyDescent="0.25">
      <c r="A328" s="22"/>
      <c r="B328" s="42">
        <v>24</v>
      </c>
      <c r="C328" s="44">
        <f t="shared" si="21"/>
        <v>0</v>
      </c>
      <c r="D328" s="44">
        <f t="shared" si="15"/>
        <v>0</v>
      </c>
      <c r="E328" s="44">
        <f t="shared" si="16"/>
        <v>0</v>
      </c>
      <c r="F328" s="44">
        <f t="shared" si="17"/>
        <v>0</v>
      </c>
      <c r="G328" s="44">
        <f t="shared" si="18"/>
        <v>0</v>
      </c>
      <c r="H328" s="44">
        <f t="shared" si="19"/>
        <v>0</v>
      </c>
      <c r="I328" s="44">
        <f t="shared" si="20"/>
        <v>0</v>
      </c>
      <c r="J328" s="18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  <c r="AN328" s="39"/>
      <c r="AO328" s="39"/>
      <c r="AP328" s="39"/>
      <c r="AQ328" s="39"/>
      <c r="AR328" s="39"/>
      <c r="AS328" s="39"/>
      <c r="AT328" s="39"/>
      <c r="AU328" s="39"/>
      <c r="AV328" s="39"/>
      <c r="AW328" s="39"/>
      <c r="AX328" s="39"/>
      <c r="AY328" s="39"/>
      <c r="AZ328" s="39"/>
      <c r="BA328" s="39"/>
      <c r="BB328" s="39"/>
      <c r="BC328" s="39"/>
      <c r="BD328" s="39"/>
      <c r="BE328" s="39"/>
      <c r="BF328" s="39"/>
      <c r="BG328" s="39"/>
      <c r="BH328" s="39"/>
      <c r="BI328" s="39"/>
      <c r="BJ328" s="39"/>
      <c r="BK328" s="39"/>
      <c r="BL328" s="39"/>
      <c r="BM328" s="39"/>
      <c r="BN328" s="39"/>
      <c r="BO328" s="39"/>
      <c r="BP328" s="39"/>
      <c r="BQ328" s="39"/>
      <c r="BR328" s="39"/>
      <c r="BS328" s="39"/>
      <c r="BT328" s="39"/>
      <c r="BU328" s="39"/>
      <c r="BV328" s="39"/>
      <c r="BW328" s="39"/>
      <c r="BX328" s="39"/>
    </row>
    <row r="329" spans="1:77" s="41" customFormat="1" ht="14.25" x14ac:dyDescent="0.25">
      <c r="A329" s="22"/>
      <c r="B329" s="42">
        <v>25</v>
      </c>
      <c r="C329" s="44">
        <f t="shared" si="21"/>
        <v>0</v>
      </c>
      <c r="D329" s="44">
        <f t="shared" si="15"/>
        <v>0</v>
      </c>
      <c r="E329" s="44">
        <f t="shared" si="16"/>
        <v>0</v>
      </c>
      <c r="F329" s="44">
        <f t="shared" si="17"/>
        <v>0</v>
      </c>
      <c r="G329" s="44">
        <f t="shared" si="18"/>
        <v>0</v>
      </c>
      <c r="H329" s="44">
        <f t="shared" si="19"/>
        <v>0</v>
      </c>
      <c r="I329" s="44">
        <f t="shared" si="20"/>
        <v>0</v>
      </c>
      <c r="J329" s="18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  <c r="AM329" s="39"/>
      <c r="AN329" s="39"/>
      <c r="AO329" s="39"/>
      <c r="AP329" s="39"/>
      <c r="AQ329" s="39"/>
      <c r="AR329" s="39"/>
      <c r="AS329" s="39"/>
      <c r="AT329" s="39"/>
      <c r="AU329" s="39"/>
      <c r="AV329" s="39"/>
      <c r="AW329" s="39"/>
      <c r="AX329" s="39"/>
      <c r="AY329" s="39"/>
      <c r="AZ329" s="39"/>
      <c r="BA329" s="39"/>
      <c r="BB329" s="39"/>
      <c r="BC329" s="39"/>
      <c r="BD329" s="39"/>
      <c r="BE329" s="39"/>
      <c r="BF329" s="39"/>
      <c r="BG329" s="39"/>
      <c r="BH329" s="39"/>
      <c r="BI329" s="39"/>
      <c r="BJ329" s="39"/>
      <c r="BK329" s="39"/>
      <c r="BL329" s="39"/>
      <c r="BM329" s="39"/>
      <c r="BN329" s="39"/>
      <c r="BO329" s="39"/>
      <c r="BP329" s="39"/>
      <c r="BQ329" s="39"/>
      <c r="BR329" s="39"/>
      <c r="BS329" s="39"/>
      <c r="BT329" s="39"/>
      <c r="BU329" s="39"/>
      <c r="BV329" s="39"/>
      <c r="BW329" s="39"/>
      <c r="BX329" s="39"/>
    </row>
    <row r="330" spans="1:77" s="41" customFormat="1" ht="14.25" x14ac:dyDescent="0.25">
      <c r="A330" s="22"/>
      <c r="B330" s="42"/>
      <c r="C330" s="42"/>
      <c r="D330" s="42"/>
      <c r="E330" s="42"/>
      <c r="F330" s="42"/>
      <c r="G330" s="42"/>
      <c r="H330" s="42"/>
      <c r="I330" s="42"/>
      <c r="J330" s="18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  <c r="AL330" s="39"/>
      <c r="AM330" s="39"/>
      <c r="AN330" s="39"/>
      <c r="AO330" s="39"/>
      <c r="AP330" s="39"/>
      <c r="AQ330" s="39"/>
      <c r="AR330" s="39"/>
      <c r="AS330" s="39"/>
      <c r="AT330" s="39"/>
      <c r="AU330" s="39"/>
      <c r="AV330" s="39"/>
      <c r="AW330" s="39"/>
      <c r="AX330" s="39"/>
      <c r="AY330" s="39"/>
      <c r="AZ330" s="39"/>
      <c r="BA330" s="39"/>
      <c r="BB330" s="39"/>
      <c r="BC330" s="39"/>
      <c r="BD330" s="39"/>
      <c r="BE330" s="39"/>
      <c r="BF330" s="39"/>
      <c r="BG330" s="39"/>
      <c r="BH330" s="39"/>
      <c r="BI330" s="39"/>
      <c r="BJ330" s="39"/>
      <c r="BK330" s="39"/>
      <c r="BL330" s="39"/>
      <c r="BM330" s="39"/>
      <c r="BN330" s="39"/>
      <c r="BO330" s="39"/>
      <c r="BP330" s="39"/>
      <c r="BQ330" s="39"/>
      <c r="BR330" s="39"/>
      <c r="BS330" s="39"/>
      <c r="BT330" s="39"/>
      <c r="BU330" s="39"/>
      <c r="BV330" s="39"/>
      <c r="BW330" s="39"/>
      <c r="BX330" s="39"/>
    </row>
    <row r="331" spans="1:77" s="41" customFormat="1" ht="14.25" x14ac:dyDescent="0.25">
      <c r="A331" s="22"/>
      <c r="B331" s="35" t="s">
        <v>83</v>
      </c>
      <c r="C331" s="51">
        <v>0.02</v>
      </c>
      <c r="D331" s="51">
        <v>0.02</v>
      </c>
      <c r="E331" s="51">
        <v>0.02</v>
      </c>
      <c r="F331" s="51">
        <v>0.02</v>
      </c>
      <c r="G331" s="51">
        <v>0.02</v>
      </c>
      <c r="H331" s="51">
        <v>0.02</v>
      </c>
      <c r="I331" s="51">
        <v>0.02</v>
      </c>
      <c r="J331" s="18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9"/>
      <c r="AO331" s="39"/>
      <c r="AP331" s="39"/>
      <c r="AQ331" s="39"/>
      <c r="AR331" s="39"/>
      <c r="AS331" s="39"/>
      <c r="AT331" s="39"/>
      <c r="AU331" s="39"/>
      <c r="AV331" s="39"/>
      <c r="AW331" s="39"/>
      <c r="AX331" s="39"/>
      <c r="AY331" s="39"/>
      <c r="AZ331" s="39"/>
      <c r="BA331" s="39"/>
      <c r="BB331" s="39"/>
      <c r="BC331" s="39"/>
      <c r="BD331" s="39"/>
      <c r="BE331" s="39"/>
      <c r="BF331" s="39"/>
      <c r="BG331" s="39"/>
      <c r="BH331" s="39"/>
      <c r="BI331" s="39"/>
      <c r="BJ331" s="39"/>
      <c r="BK331" s="39"/>
      <c r="BL331" s="39"/>
      <c r="BM331" s="39"/>
      <c r="BN331" s="39"/>
      <c r="BO331" s="39"/>
      <c r="BP331" s="39"/>
      <c r="BQ331" s="39"/>
      <c r="BR331" s="39"/>
      <c r="BS331" s="39"/>
      <c r="BT331" s="39"/>
      <c r="BU331" s="39"/>
      <c r="BV331" s="39"/>
      <c r="BW331" s="39"/>
      <c r="BX331" s="39"/>
      <c r="BY331" s="39"/>
    </row>
    <row r="332" spans="1:77" s="41" customFormat="1" ht="14.25" x14ac:dyDescent="0.25">
      <c r="A332" s="22"/>
      <c r="B332" s="22"/>
      <c r="C332" s="22"/>
      <c r="D332" s="22"/>
      <c r="E332" s="22"/>
      <c r="F332" s="22"/>
      <c r="G332" s="22"/>
      <c r="H332" s="22"/>
      <c r="I332" s="18"/>
      <c r="J332" s="18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  <c r="AN332" s="39"/>
      <c r="AO332" s="39"/>
      <c r="AP332" s="39"/>
      <c r="AQ332" s="39"/>
      <c r="AR332" s="39"/>
      <c r="AS332" s="39"/>
      <c r="AT332" s="39"/>
      <c r="AU332" s="39"/>
      <c r="AV332" s="39"/>
      <c r="AW332" s="39"/>
      <c r="AX332" s="39"/>
      <c r="AY332" s="39"/>
      <c r="AZ332" s="39"/>
      <c r="BA332" s="39"/>
      <c r="BB332" s="39"/>
      <c r="BC332" s="39"/>
      <c r="BD332" s="39"/>
      <c r="BE332" s="39"/>
      <c r="BF332" s="39"/>
      <c r="BG332" s="39"/>
      <c r="BH332" s="39"/>
      <c r="BI332" s="39"/>
      <c r="BJ332" s="39"/>
      <c r="BK332" s="39"/>
      <c r="BL332" s="39"/>
      <c r="BM332" s="39"/>
      <c r="BN332" s="39"/>
      <c r="BO332" s="39"/>
      <c r="BP332" s="39"/>
      <c r="BQ332" s="39"/>
      <c r="BR332" s="39"/>
      <c r="BS332" s="39"/>
      <c r="BT332" s="39"/>
      <c r="BU332" s="39"/>
      <c r="BV332" s="39"/>
      <c r="BW332" s="39"/>
      <c r="BX332" s="39"/>
      <c r="BY332" s="39"/>
    </row>
    <row r="333" spans="1:77" s="39" customFormat="1" ht="14.25" x14ac:dyDescent="0.25">
      <c r="A333" s="21"/>
      <c r="B333" s="21" t="s">
        <v>52</v>
      </c>
      <c r="C333" s="22"/>
      <c r="D333" s="22"/>
      <c r="E333" s="22"/>
      <c r="F333" s="22"/>
      <c r="G333" s="22"/>
      <c r="H333" s="55"/>
      <c r="I333" s="22"/>
      <c r="J333" s="18"/>
      <c r="K333" s="22"/>
      <c r="L333" s="18"/>
      <c r="M333" s="18"/>
      <c r="N333" s="18"/>
      <c r="O333" s="18"/>
      <c r="P333" s="22"/>
      <c r="Q333" s="22"/>
      <c r="R333" s="22"/>
      <c r="S333" s="22"/>
      <c r="T333" s="22"/>
      <c r="U333" s="22"/>
      <c r="V333" s="22"/>
      <c r="W333" s="22"/>
      <c r="X333" s="22"/>
    </row>
    <row r="334" spans="1:77" s="39" customFormat="1" ht="14.25" x14ac:dyDescent="0.25">
      <c r="A334" s="24"/>
      <c r="B334" s="22"/>
      <c r="C334" s="22"/>
      <c r="D334" s="22"/>
      <c r="E334" s="22"/>
      <c r="F334" s="22"/>
      <c r="G334" s="22"/>
      <c r="H334" s="22"/>
      <c r="I334" s="22"/>
      <c r="J334" s="18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</row>
    <row r="335" spans="1:77" s="9" customFormat="1" ht="16.5" x14ac:dyDescent="0.3">
      <c r="A335" s="6"/>
      <c r="B335" s="8" t="s">
        <v>53</v>
      </c>
      <c r="C335" s="8"/>
      <c r="D335" s="8"/>
      <c r="E335" s="8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77" s="39" customFormat="1" ht="14.25" x14ac:dyDescent="0.25">
      <c r="A336" s="24"/>
      <c r="B336" s="22"/>
      <c r="C336" s="22"/>
      <c r="D336" s="50"/>
      <c r="E336" s="45"/>
      <c r="F336" s="45"/>
      <c r="G336" s="22"/>
      <c r="H336" s="22"/>
      <c r="I336" s="18"/>
      <c r="J336" s="18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</row>
    <row r="337" spans="1:78" s="39" customFormat="1" ht="14.25" x14ac:dyDescent="0.25">
      <c r="B337" s="21" t="s">
        <v>54</v>
      </c>
      <c r="C337" s="22"/>
      <c r="D337" s="22"/>
      <c r="E337" s="22"/>
      <c r="F337" s="22"/>
      <c r="G337" s="22"/>
      <c r="H337" s="56"/>
      <c r="I337" s="18"/>
      <c r="J337" s="18"/>
      <c r="K337" s="22"/>
      <c r="L337" s="22"/>
      <c r="M337" s="22"/>
      <c r="N337" s="22"/>
      <c r="O337" s="18"/>
      <c r="P337" s="22"/>
      <c r="Q337" s="22"/>
      <c r="R337" s="22"/>
      <c r="S337" s="22"/>
      <c r="T337" s="22"/>
      <c r="U337" s="22"/>
      <c r="V337" s="22"/>
      <c r="W337" s="22"/>
      <c r="X337" s="22"/>
    </row>
    <row r="338" spans="1:78" s="39" customFormat="1" ht="14.25" x14ac:dyDescent="0.25">
      <c r="B338" s="24"/>
      <c r="C338" s="22"/>
      <c r="D338" s="22"/>
      <c r="E338" s="22"/>
      <c r="F338" s="22"/>
      <c r="G338" s="22"/>
      <c r="H338" s="22"/>
      <c r="I338" s="18"/>
      <c r="J338" s="18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</row>
    <row r="339" spans="1:78" s="39" customFormat="1" ht="14.25" x14ac:dyDescent="0.25">
      <c r="B339" s="21" t="s">
        <v>55</v>
      </c>
      <c r="C339" s="22"/>
      <c r="D339" s="22"/>
      <c r="E339" s="22"/>
      <c r="F339" s="22"/>
      <c r="G339" s="22"/>
      <c r="H339" s="51">
        <v>0</v>
      </c>
      <c r="I339" s="48" t="s">
        <v>56</v>
      </c>
      <c r="J339" s="18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</row>
    <row r="340" spans="1:78" s="39" customFormat="1" ht="14.25" x14ac:dyDescent="0.25">
      <c r="B340" s="24"/>
      <c r="C340" s="22"/>
      <c r="D340" s="22"/>
      <c r="E340" s="22"/>
      <c r="F340" s="22"/>
      <c r="G340" s="22"/>
      <c r="H340" s="22"/>
      <c r="I340" s="18"/>
      <c r="J340" s="18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</row>
    <row r="341" spans="1:78" s="41" customFormat="1" ht="14.25" x14ac:dyDescent="0.25">
      <c r="B341" s="21" t="s">
        <v>57</v>
      </c>
      <c r="C341" s="22"/>
      <c r="D341" s="22"/>
      <c r="E341" s="22"/>
      <c r="F341" s="22"/>
      <c r="G341" s="22"/>
      <c r="H341" s="57"/>
      <c r="I341" s="18"/>
      <c r="J341" s="18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9"/>
      <c r="AN341" s="39"/>
      <c r="AO341" s="39"/>
      <c r="AP341" s="39"/>
      <c r="AQ341" s="39"/>
      <c r="AR341" s="39"/>
      <c r="AS341" s="39"/>
      <c r="AT341" s="39"/>
      <c r="AU341" s="39"/>
      <c r="AV341" s="39"/>
      <c r="AW341" s="39"/>
      <c r="AX341" s="39"/>
      <c r="AY341" s="39"/>
      <c r="AZ341" s="39"/>
      <c r="BA341" s="39"/>
      <c r="BB341" s="39"/>
      <c r="BC341" s="39"/>
      <c r="BD341" s="39"/>
      <c r="BE341" s="39"/>
      <c r="BF341" s="39"/>
      <c r="BG341" s="39"/>
      <c r="BH341" s="39"/>
      <c r="BI341" s="39"/>
      <c r="BJ341" s="39"/>
      <c r="BK341" s="39"/>
      <c r="BL341" s="39"/>
      <c r="BM341" s="39"/>
      <c r="BN341" s="39"/>
      <c r="BO341" s="39"/>
      <c r="BP341" s="39"/>
      <c r="BQ341" s="39"/>
      <c r="BR341" s="39"/>
      <c r="BS341" s="39"/>
      <c r="BT341" s="39"/>
      <c r="BU341" s="39"/>
      <c r="BV341" s="39"/>
      <c r="BW341" s="39"/>
      <c r="BX341" s="39"/>
      <c r="BY341" s="39"/>
      <c r="BZ341" s="39"/>
    </row>
    <row r="342" spans="1:78" s="41" customFormat="1" ht="14.25" x14ac:dyDescent="0.25">
      <c r="B342" s="24"/>
      <c r="C342" s="22"/>
      <c r="D342" s="22"/>
      <c r="E342" s="22"/>
      <c r="F342" s="22"/>
      <c r="G342" s="22"/>
      <c r="H342" s="22"/>
      <c r="I342" s="18"/>
      <c r="J342" s="18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39"/>
      <c r="AN342" s="39"/>
      <c r="AO342" s="39"/>
      <c r="AP342" s="39"/>
      <c r="AQ342" s="39"/>
      <c r="AR342" s="39"/>
      <c r="AS342" s="39"/>
      <c r="AT342" s="39"/>
      <c r="AU342" s="39"/>
      <c r="AV342" s="39"/>
      <c r="AW342" s="39"/>
      <c r="AX342" s="39"/>
      <c r="AY342" s="39"/>
      <c r="AZ342" s="39"/>
      <c r="BA342" s="39"/>
      <c r="BB342" s="39"/>
      <c r="BC342" s="39"/>
      <c r="BD342" s="39"/>
      <c r="BE342" s="39"/>
      <c r="BF342" s="39"/>
      <c r="BG342" s="39"/>
      <c r="BH342" s="39"/>
      <c r="BI342" s="39"/>
      <c r="BJ342" s="39"/>
      <c r="BK342" s="39"/>
      <c r="BL342" s="39"/>
      <c r="BM342" s="39"/>
      <c r="BN342" s="39"/>
      <c r="BO342" s="39"/>
      <c r="BP342" s="39"/>
      <c r="BQ342" s="39"/>
      <c r="BR342" s="39"/>
      <c r="BS342" s="39"/>
      <c r="BT342" s="39"/>
      <c r="BU342" s="39"/>
      <c r="BV342" s="39"/>
      <c r="BW342" s="39"/>
      <c r="BX342" s="39"/>
      <c r="BY342" s="39"/>
      <c r="BZ342" s="39"/>
    </row>
    <row r="343" spans="1:78" s="41" customFormat="1" x14ac:dyDescent="0.25">
      <c r="B343" s="21" t="s">
        <v>58</v>
      </c>
      <c r="C343" s="58"/>
      <c r="D343" s="58"/>
      <c r="E343" s="58"/>
      <c r="F343" s="58"/>
      <c r="G343" s="58"/>
      <c r="H343" s="43">
        <v>50</v>
      </c>
      <c r="I343" s="48" t="s">
        <v>59</v>
      </c>
      <c r="J343" s="18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39"/>
      <c r="AL343" s="39"/>
      <c r="AM343" s="39"/>
      <c r="AN343" s="39"/>
      <c r="AO343" s="39"/>
      <c r="AP343" s="39"/>
      <c r="AQ343" s="39"/>
      <c r="AR343" s="39"/>
      <c r="AS343" s="39"/>
      <c r="AT343" s="39"/>
      <c r="AU343" s="39"/>
      <c r="AV343" s="39"/>
      <c r="AW343" s="39"/>
      <c r="AX343" s="39"/>
      <c r="AY343" s="39"/>
      <c r="AZ343" s="39"/>
      <c r="BA343" s="39"/>
      <c r="BB343" s="39"/>
      <c r="BC343" s="39"/>
      <c r="BD343" s="39"/>
      <c r="BE343" s="39"/>
      <c r="BF343" s="39"/>
      <c r="BG343" s="39"/>
      <c r="BH343" s="39"/>
      <c r="BI343" s="39"/>
      <c r="BJ343" s="39"/>
      <c r="BK343" s="39"/>
      <c r="BL343" s="39"/>
      <c r="BM343" s="39"/>
      <c r="BN343" s="39"/>
      <c r="BO343" s="39"/>
      <c r="BP343" s="39"/>
      <c r="BQ343" s="39"/>
      <c r="BR343" s="39"/>
      <c r="BS343" s="39"/>
      <c r="BT343" s="39"/>
      <c r="BU343" s="39"/>
      <c r="BV343" s="39"/>
      <c r="BW343" s="39"/>
      <c r="BX343" s="39"/>
      <c r="BY343" s="39"/>
      <c r="BZ343" s="39"/>
    </row>
    <row r="344" spans="1:78" s="41" customFormat="1" ht="14.25" x14ac:dyDescent="0.25">
      <c r="B344" s="24"/>
      <c r="C344" s="22"/>
      <c r="D344" s="22"/>
      <c r="E344" s="22"/>
      <c r="F344" s="22"/>
      <c r="G344" s="22"/>
      <c r="H344" s="22"/>
      <c r="I344" s="18"/>
      <c r="J344" s="18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  <c r="AM344" s="39"/>
      <c r="AN344" s="39"/>
      <c r="AO344" s="39"/>
      <c r="AP344" s="39"/>
      <c r="AQ344" s="39"/>
      <c r="AR344" s="39"/>
      <c r="AS344" s="39"/>
      <c r="AT344" s="39"/>
      <c r="AU344" s="39"/>
      <c r="AV344" s="39"/>
      <c r="AW344" s="39"/>
      <c r="AX344" s="39"/>
      <c r="AY344" s="39"/>
      <c r="AZ344" s="39"/>
      <c r="BA344" s="39"/>
      <c r="BB344" s="39"/>
      <c r="BC344" s="39"/>
      <c r="BD344" s="39"/>
      <c r="BE344" s="39"/>
      <c r="BF344" s="39"/>
      <c r="BG344" s="39"/>
      <c r="BH344" s="39"/>
      <c r="BI344" s="39"/>
      <c r="BJ344" s="39"/>
      <c r="BK344" s="39"/>
      <c r="BL344" s="39"/>
      <c r="BM344" s="39"/>
      <c r="BN344" s="39"/>
      <c r="BO344" s="39"/>
      <c r="BP344" s="39"/>
      <c r="BQ344" s="39"/>
      <c r="BR344" s="39"/>
      <c r="BS344" s="39"/>
      <c r="BT344" s="39"/>
      <c r="BU344" s="39"/>
      <c r="BV344" s="39"/>
      <c r="BW344" s="39"/>
      <c r="BX344" s="39"/>
      <c r="BY344" s="39"/>
      <c r="BZ344" s="39"/>
    </row>
    <row r="345" spans="1:78" s="41" customFormat="1" ht="14.25" x14ac:dyDescent="0.25">
      <c r="B345" s="21" t="s">
        <v>60</v>
      </c>
      <c r="C345" s="22"/>
      <c r="D345" s="22"/>
      <c r="E345" s="22"/>
      <c r="F345" s="22"/>
      <c r="G345" s="22"/>
      <c r="H345" s="57"/>
      <c r="I345" s="18"/>
      <c r="J345" s="18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  <c r="AL345" s="39"/>
      <c r="AM345" s="39"/>
      <c r="AN345" s="39"/>
      <c r="AO345" s="39"/>
      <c r="AP345" s="39"/>
      <c r="AQ345" s="39"/>
      <c r="AR345" s="39"/>
      <c r="AS345" s="39"/>
      <c r="AT345" s="39"/>
      <c r="AU345" s="39"/>
      <c r="AV345" s="39"/>
      <c r="AW345" s="39"/>
      <c r="AX345" s="39"/>
      <c r="AY345" s="39"/>
      <c r="AZ345" s="39"/>
      <c r="BA345" s="39"/>
      <c r="BB345" s="39"/>
      <c r="BC345" s="39"/>
      <c r="BD345" s="39"/>
      <c r="BE345" s="39"/>
      <c r="BF345" s="39"/>
      <c r="BG345" s="39"/>
      <c r="BH345" s="39"/>
      <c r="BI345" s="39"/>
      <c r="BJ345" s="39"/>
      <c r="BK345" s="39"/>
      <c r="BL345" s="39"/>
      <c r="BM345" s="39"/>
      <c r="BN345" s="39"/>
      <c r="BO345" s="39"/>
      <c r="BP345" s="39"/>
      <c r="BQ345" s="39"/>
      <c r="BR345" s="39"/>
      <c r="BS345" s="39"/>
      <c r="BT345" s="39"/>
      <c r="BU345" s="39"/>
      <c r="BV345" s="39"/>
      <c r="BW345" s="39"/>
      <c r="BX345" s="39"/>
      <c r="BY345" s="39"/>
      <c r="BZ345" s="39"/>
    </row>
    <row r="346" spans="1:78" s="41" customFormat="1" ht="14.25" x14ac:dyDescent="0.25">
      <c r="B346" s="21" t="s">
        <v>61</v>
      </c>
      <c r="C346" s="22"/>
      <c r="D346" s="22"/>
      <c r="E346" s="22"/>
      <c r="F346" s="22"/>
      <c r="G346" s="22"/>
      <c r="H346" s="22"/>
      <c r="I346" s="18"/>
      <c r="J346" s="18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9"/>
      <c r="AN346" s="39"/>
      <c r="AO346" s="39"/>
      <c r="AP346" s="39"/>
      <c r="AQ346" s="39"/>
      <c r="AR346" s="39"/>
      <c r="AS346" s="39"/>
      <c r="AT346" s="39"/>
      <c r="AU346" s="39"/>
      <c r="AV346" s="39"/>
      <c r="AW346" s="39"/>
      <c r="AX346" s="39"/>
      <c r="AY346" s="39"/>
      <c r="AZ346" s="39"/>
      <c r="BA346" s="39"/>
      <c r="BB346" s="39"/>
      <c r="BC346" s="39"/>
      <c r="BD346" s="39"/>
      <c r="BE346" s="39"/>
      <c r="BF346" s="39"/>
      <c r="BG346" s="39"/>
      <c r="BH346" s="39"/>
      <c r="BI346" s="39"/>
      <c r="BJ346" s="39"/>
      <c r="BK346" s="39"/>
      <c r="BL346" s="39"/>
      <c r="BM346" s="39"/>
      <c r="BN346" s="39"/>
      <c r="BO346" s="39"/>
      <c r="BP346" s="39"/>
      <c r="BQ346" s="39"/>
      <c r="BR346" s="39"/>
      <c r="BS346" s="39"/>
      <c r="BT346" s="39"/>
      <c r="BU346" s="39"/>
      <c r="BV346" s="39"/>
      <c r="BW346" s="39"/>
      <c r="BX346" s="39"/>
      <c r="BY346" s="39"/>
      <c r="BZ346" s="39"/>
    </row>
    <row r="347" spans="1:78" s="41" customFormat="1" ht="14.25" x14ac:dyDescent="0.25">
      <c r="A347" s="22"/>
      <c r="B347" s="22"/>
      <c r="C347" s="22"/>
      <c r="D347" s="22"/>
      <c r="E347" s="22"/>
      <c r="F347" s="22"/>
      <c r="G347" s="22"/>
      <c r="H347" s="59"/>
      <c r="I347" s="18"/>
      <c r="J347" s="18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  <c r="AN347" s="39"/>
      <c r="AO347" s="39"/>
      <c r="AP347" s="39"/>
      <c r="AQ347" s="39"/>
      <c r="AR347" s="39"/>
      <c r="AS347" s="39"/>
      <c r="AT347" s="39"/>
      <c r="AU347" s="39"/>
      <c r="AV347" s="39"/>
      <c r="AW347" s="39"/>
      <c r="AX347" s="39"/>
      <c r="AY347" s="39"/>
      <c r="AZ347" s="39"/>
      <c r="BA347" s="39"/>
      <c r="BB347" s="39"/>
      <c r="BC347" s="39"/>
      <c r="BD347" s="39"/>
      <c r="BE347" s="39"/>
      <c r="BF347" s="39"/>
      <c r="BG347" s="39"/>
      <c r="BH347" s="39"/>
      <c r="BI347" s="39"/>
      <c r="BJ347" s="39"/>
      <c r="BK347" s="39"/>
      <c r="BL347" s="39"/>
      <c r="BM347" s="39"/>
      <c r="BN347" s="39"/>
      <c r="BO347" s="39"/>
      <c r="BP347" s="39"/>
      <c r="BQ347" s="39"/>
      <c r="BR347" s="39"/>
      <c r="BS347" s="39"/>
      <c r="BT347" s="39"/>
      <c r="BU347" s="39"/>
      <c r="BV347" s="39"/>
      <c r="BW347" s="39"/>
      <c r="BX347" s="39"/>
      <c r="BY347" s="39"/>
      <c r="BZ347" s="39"/>
    </row>
    <row r="348" spans="1:78" s="41" customFormat="1" x14ac:dyDescent="0.25">
      <c r="A348" s="20"/>
      <c r="B348" s="21" t="s">
        <v>62</v>
      </c>
      <c r="C348" s="58"/>
      <c r="D348" s="58"/>
      <c r="E348" s="58"/>
      <c r="F348" s="58"/>
      <c r="G348" s="58"/>
      <c r="H348" s="43">
        <v>95</v>
      </c>
      <c r="I348" s="48" t="s">
        <v>63</v>
      </c>
      <c r="J348" s="18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  <c r="AL348" s="39"/>
      <c r="AM348" s="39"/>
      <c r="AN348" s="39"/>
      <c r="AO348" s="39"/>
      <c r="AP348" s="39"/>
      <c r="AQ348" s="39"/>
      <c r="AR348" s="39"/>
      <c r="AS348" s="39"/>
      <c r="AT348" s="39"/>
      <c r="AU348" s="39"/>
      <c r="AV348" s="39"/>
      <c r="AW348" s="39"/>
      <c r="AX348" s="39"/>
      <c r="AY348" s="39"/>
      <c r="AZ348" s="39"/>
      <c r="BA348" s="39"/>
      <c r="BB348" s="39"/>
      <c r="BC348" s="39"/>
      <c r="BD348" s="39"/>
      <c r="BE348" s="39"/>
      <c r="BF348" s="39"/>
      <c r="BG348" s="39"/>
      <c r="BH348" s="39"/>
      <c r="BI348" s="39"/>
      <c r="BJ348" s="39"/>
      <c r="BK348" s="39"/>
      <c r="BL348" s="39"/>
      <c r="BM348" s="39"/>
      <c r="BN348" s="39"/>
      <c r="BO348" s="39"/>
      <c r="BP348" s="39"/>
      <c r="BQ348" s="39"/>
      <c r="BR348" s="39"/>
      <c r="BS348" s="39"/>
      <c r="BT348" s="39"/>
      <c r="BU348" s="39"/>
      <c r="BV348" s="39"/>
      <c r="BW348" s="39"/>
      <c r="BX348" s="39"/>
      <c r="BY348" s="39"/>
      <c r="BZ348" s="39"/>
    </row>
    <row r="349" spans="1:78" s="41" customFormat="1" ht="14.25" x14ac:dyDescent="0.25">
      <c r="A349" s="22"/>
      <c r="B349" s="23"/>
      <c r="C349" s="22"/>
      <c r="D349" s="22"/>
      <c r="E349" s="22"/>
      <c r="F349" s="22"/>
      <c r="G349" s="22"/>
      <c r="H349" s="22"/>
      <c r="I349" s="18"/>
      <c r="J349" s="18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  <c r="AL349" s="39"/>
      <c r="AM349" s="39"/>
      <c r="AN349" s="39"/>
      <c r="AO349" s="39"/>
      <c r="AP349" s="39"/>
      <c r="AQ349" s="39"/>
      <c r="AR349" s="39"/>
      <c r="AS349" s="39"/>
      <c r="AT349" s="39"/>
      <c r="AU349" s="39"/>
      <c r="AV349" s="39"/>
      <c r="AW349" s="39"/>
      <c r="AX349" s="39"/>
      <c r="AY349" s="39"/>
      <c r="AZ349" s="39"/>
      <c r="BA349" s="39"/>
      <c r="BB349" s="39"/>
      <c r="BC349" s="39"/>
      <c r="BD349" s="39"/>
      <c r="BE349" s="39"/>
      <c r="BF349" s="39"/>
      <c r="BG349" s="39"/>
      <c r="BH349" s="39"/>
      <c r="BI349" s="39"/>
      <c r="BJ349" s="39"/>
      <c r="BK349" s="39"/>
      <c r="BL349" s="39"/>
      <c r="BM349" s="39"/>
      <c r="BN349" s="39"/>
      <c r="BO349" s="39"/>
      <c r="BP349" s="39"/>
      <c r="BQ349" s="39"/>
      <c r="BR349" s="39"/>
      <c r="BS349" s="39"/>
      <c r="BT349" s="39"/>
      <c r="BU349" s="39"/>
      <c r="BV349" s="39"/>
      <c r="BW349" s="39"/>
      <c r="BX349" s="39"/>
      <c r="BY349" s="39"/>
      <c r="BZ349" s="39"/>
    </row>
    <row r="350" spans="1:78" ht="15" customHeight="1" x14ac:dyDescent="0.25">
      <c r="A350" s="99" t="s">
        <v>120</v>
      </c>
      <c r="B350" s="95"/>
      <c r="C350" s="96"/>
      <c r="D350" s="95"/>
      <c r="E350" s="95"/>
      <c r="F350" s="97"/>
      <c r="G350" s="95"/>
      <c r="H350" s="98"/>
      <c r="I350" s="95"/>
    </row>
    <row r="351" spans="1:78" ht="15" customHeight="1" x14ac:dyDescent="0.25"/>
    <row r="352" spans="1:78" ht="15" hidden="1" customHeight="1" x14ac:dyDescent="0.25"/>
    <row r="353" ht="15" hidden="1" customHeight="1" x14ac:dyDescent="0.25"/>
    <row r="354" ht="15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  <row r="358" ht="15" hidden="1" customHeight="1" x14ac:dyDescent="0.25"/>
    <row r="359" ht="15" hidden="1" customHeight="1" x14ac:dyDescent="0.25"/>
    <row r="360" ht="15" hidden="1" customHeight="1" x14ac:dyDescent="0.25"/>
    <row r="361" ht="15" hidden="1" customHeight="1" x14ac:dyDescent="0.25"/>
    <row r="362" ht="15" hidden="1" customHeight="1" x14ac:dyDescent="0.25"/>
    <row r="363" ht="15" hidden="1" customHeight="1" x14ac:dyDescent="0.25"/>
    <row r="364" ht="15" hidden="1" customHeight="1" x14ac:dyDescent="0.25"/>
    <row r="365" ht="15" hidden="1" customHeight="1" x14ac:dyDescent="0.25"/>
    <row r="366" ht="15" hidden="1" customHeight="1" x14ac:dyDescent="0.25"/>
    <row r="367" ht="15" hidden="1" customHeight="1" x14ac:dyDescent="0.25"/>
    <row r="368" ht="15" hidden="1" customHeight="1" x14ac:dyDescent="0.25"/>
    <row r="369" ht="15" hidden="1" customHeight="1" x14ac:dyDescent="0.25"/>
    <row r="370" ht="15" hidden="1" customHeight="1" x14ac:dyDescent="0.25"/>
    <row r="371" ht="15" hidden="1" customHeight="1" x14ac:dyDescent="0.25"/>
    <row r="372" ht="15" hidden="1" customHeight="1" x14ac:dyDescent="0.25"/>
    <row r="373" ht="15" hidden="1" customHeight="1" x14ac:dyDescent="0.25"/>
    <row r="374" ht="15" hidden="1" customHeight="1" x14ac:dyDescent="0.25"/>
    <row r="375" ht="15" hidden="1" customHeight="1" x14ac:dyDescent="0.25"/>
    <row r="376" ht="15" hidden="1" customHeight="1" x14ac:dyDescent="0.25"/>
    <row r="377" ht="15" hidden="1" customHeight="1" x14ac:dyDescent="0.25"/>
    <row r="378" ht="15" hidden="1" customHeight="1" x14ac:dyDescent="0.25"/>
    <row r="379" ht="15" hidden="1" customHeight="1" x14ac:dyDescent="0.25"/>
    <row r="380" ht="15" hidden="1" customHeight="1" x14ac:dyDescent="0.25"/>
    <row r="381" ht="15" hidden="1" customHeight="1" x14ac:dyDescent="0.25"/>
    <row r="382" ht="15" hidden="1" customHeight="1" x14ac:dyDescent="0.25"/>
    <row r="383" ht="15" hidden="1" customHeight="1" x14ac:dyDescent="0.25"/>
    <row r="384" ht="15" hidden="1" customHeight="1" x14ac:dyDescent="0.25"/>
    <row r="385" ht="15" hidden="1" customHeight="1" x14ac:dyDescent="0.25"/>
    <row r="386" ht="15" hidden="1" customHeight="1" x14ac:dyDescent="0.25"/>
    <row r="387" ht="15" hidden="1" customHeight="1" x14ac:dyDescent="0.25"/>
    <row r="388" ht="15" hidden="1" customHeight="1" x14ac:dyDescent="0.25"/>
    <row r="389" ht="15" hidden="1" customHeight="1" x14ac:dyDescent="0.25"/>
    <row r="390" ht="15" hidden="1" customHeight="1" x14ac:dyDescent="0.25"/>
    <row r="391" ht="15" hidden="1" customHeight="1" x14ac:dyDescent="0.25"/>
    <row r="392" ht="15" hidden="1" customHeight="1" x14ac:dyDescent="0.25"/>
    <row r="393" ht="15" hidden="1" customHeight="1" x14ac:dyDescent="0.25"/>
    <row r="394" ht="15" hidden="1" customHeight="1" x14ac:dyDescent="0.25"/>
    <row r="395" ht="15" hidden="1" customHeight="1" x14ac:dyDescent="0.25"/>
    <row r="396" ht="15" hidden="1" customHeight="1" x14ac:dyDescent="0.25"/>
    <row r="397" ht="15" hidden="1" customHeight="1" x14ac:dyDescent="0.25"/>
    <row r="398" ht="15" hidden="1" customHeight="1" x14ac:dyDescent="0.25"/>
    <row r="399" ht="15" hidden="1" customHeight="1" x14ac:dyDescent="0.25"/>
    <row r="400" ht="15" hidden="1" customHeight="1" x14ac:dyDescent="0.25"/>
    <row r="401" ht="15" hidden="1" customHeight="1" x14ac:dyDescent="0.25"/>
    <row r="402" ht="15" hidden="1" customHeight="1" x14ac:dyDescent="0.25"/>
    <row r="403" ht="15" hidden="1" customHeight="1" x14ac:dyDescent="0.25"/>
    <row r="404" ht="15" hidden="1" customHeight="1" x14ac:dyDescent="0.25"/>
    <row r="405" ht="15" hidden="1" customHeight="1" x14ac:dyDescent="0.25"/>
    <row r="406" ht="15" hidden="1" customHeight="1" x14ac:dyDescent="0.25"/>
    <row r="407" ht="15" hidden="1" customHeight="1" x14ac:dyDescent="0.25"/>
    <row r="408" ht="15" hidden="1" customHeight="1" x14ac:dyDescent="0.25"/>
    <row r="409" ht="15" hidden="1" customHeight="1" x14ac:dyDescent="0.25"/>
    <row r="410" ht="15" hidden="1" customHeight="1" x14ac:dyDescent="0.25"/>
    <row r="411" ht="15" hidden="1" customHeight="1" x14ac:dyDescent="0.25"/>
    <row r="412" ht="15" hidden="1" customHeight="1" x14ac:dyDescent="0.25"/>
    <row r="413" ht="15" hidden="1" customHeight="1" x14ac:dyDescent="0.25"/>
    <row r="414" ht="15" hidden="1" customHeight="1" x14ac:dyDescent="0.25"/>
    <row r="415" ht="15" hidden="1" customHeight="1" x14ac:dyDescent="0.25"/>
    <row r="416" ht="15" hidden="1" customHeight="1" x14ac:dyDescent="0.25"/>
    <row r="417" ht="15" hidden="1" customHeight="1" x14ac:dyDescent="0.25"/>
    <row r="418" ht="15" hidden="1" customHeight="1" x14ac:dyDescent="0.25"/>
    <row r="419" ht="15" hidden="1" customHeight="1" x14ac:dyDescent="0.25"/>
    <row r="420" ht="15" hidden="1" customHeight="1" x14ac:dyDescent="0.25"/>
    <row r="421" ht="15" hidden="1" customHeight="1" x14ac:dyDescent="0.25"/>
    <row r="422" ht="15" hidden="1" customHeight="1" x14ac:dyDescent="0.25"/>
    <row r="423" ht="15" hidden="1" customHeight="1" x14ac:dyDescent="0.25"/>
    <row r="424" ht="15" hidden="1" customHeight="1" x14ac:dyDescent="0.25"/>
    <row r="425" ht="15" hidden="1" customHeight="1" x14ac:dyDescent="0.25"/>
    <row r="426" ht="15" hidden="1" customHeight="1" x14ac:dyDescent="0.25"/>
    <row r="427" ht="15" hidden="1" customHeight="1" x14ac:dyDescent="0.25"/>
    <row r="428" ht="15" hidden="1" customHeight="1" x14ac:dyDescent="0.25"/>
    <row r="429" ht="15" hidden="1" customHeight="1" x14ac:dyDescent="0.25"/>
    <row r="430" ht="15" hidden="1" customHeight="1" x14ac:dyDescent="0.25"/>
    <row r="431" ht="15" hidden="1" customHeight="1" x14ac:dyDescent="0.25"/>
    <row r="432" ht="15" hidden="1" customHeight="1" x14ac:dyDescent="0.25"/>
    <row r="433" ht="15" hidden="1" customHeight="1" x14ac:dyDescent="0.25"/>
    <row r="434" ht="15" hidden="1" customHeight="1" x14ac:dyDescent="0.25"/>
    <row r="435" ht="15" hidden="1" customHeight="1" x14ac:dyDescent="0.25"/>
    <row r="436" ht="15" hidden="1" customHeight="1" x14ac:dyDescent="0.25"/>
    <row r="437" ht="15" hidden="1" customHeight="1" x14ac:dyDescent="0.25"/>
    <row r="438" ht="15" hidden="1" customHeight="1" x14ac:dyDescent="0.25"/>
    <row r="439" ht="15" hidden="1" customHeight="1" x14ac:dyDescent="0.25"/>
    <row r="440" ht="15" hidden="1" customHeight="1" x14ac:dyDescent="0.25"/>
    <row r="441" ht="15" hidden="1" customHeight="1" x14ac:dyDescent="0.25"/>
    <row r="442" ht="15" hidden="1" customHeight="1" x14ac:dyDescent="0.25"/>
    <row r="443" ht="15" hidden="1" customHeight="1" x14ac:dyDescent="0.25"/>
    <row r="444" ht="15" hidden="1" customHeight="1" x14ac:dyDescent="0.25"/>
    <row r="445" ht="15" hidden="1" customHeight="1" x14ac:dyDescent="0.25"/>
    <row r="446" ht="15" hidden="1" customHeight="1" x14ac:dyDescent="0.25"/>
    <row r="447" ht="15" hidden="1" customHeight="1" x14ac:dyDescent="0.25"/>
    <row r="448" ht="15" hidden="1" customHeight="1" x14ac:dyDescent="0.25"/>
    <row r="449" ht="15" hidden="1" customHeight="1" x14ac:dyDescent="0.25"/>
    <row r="450" ht="15" hidden="1" customHeight="1" x14ac:dyDescent="0.25"/>
    <row r="451" ht="15" hidden="1" customHeight="1" x14ac:dyDescent="0.25"/>
    <row r="452" ht="15" hidden="1" customHeight="1" x14ac:dyDescent="0.25"/>
    <row r="453" ht="15" hidden="1" customHeight="1" x14ac:dyDescent="0.25"/>
    <row r="454" ht="15" hidden="1" customHeight="1" x14ac:dyDescent="0.25"/>
    <row r="455" ht="15" hidden="1" customHeight="1" x14ac:dyDescent="0.25"/>
    <row r="456" ht="15" hidden="1" customHeight="1" x14ac:dyDescent="0.25"/>
    <row r="457" ht="15" hidden="1" customHeight="1" x14ac:dyDescent="0.25"/>
    <row r="458" ht="15" hidden="1" customHeight="1" x14ac:dyDescent="0.25"/>
    <row r="459" ht="15" hidden="1" customHeight="1" x14ac:dyDescent="0.25"/>
    <row r="460" ht="15" hidden="1" customHeight="1" x14ac:dyDescent="0.25"/>
    <row r="461" ht="15" hidden="1" customHeight="1" x14ac:dyDescent="0.25"/>
    <row r="462" ht="15" hidden="1" customHeight="1" x14ac:dyDescent="0.25"/>
    <row r="463" ht="15" hidden="1" customHeight="1" x14ac:dyDescent="0.25"/>
    <row r="464" ht="15" hidden="1" customHeight="1" x14ac:dyDescent="0.25"/>
    <row r="465" ht="15" hidden="1" customHeight="1" x14ac:dyDescent="0.25"/>
    <row r="466" ht="15" hidden="1" customHeight="1" x14ac:dyDescent="0.25"/>
    <row r="467" ht="15" hidden="1" customHeight="1" x14ac:dyDescent="0.25"/>
    <row r="468" ht="15" hidden="1" customHeight="1" x14ac:dyDescent="0.25"/>
    <row r="469" ht="15" hidden="1" customHeight="1" x14ac:dyDescent="0.25"/>
    <row r="470" ht="15" hidden="1" customHeight="1" x14ac:dyDescent="0.25"/>
    <row r="471" ht="15" hidden="1" customHeight="1" x14ac:dyDescent="0.25"/>
    <row r="472" ht="15" hidden="1" customHeight="1" x14ac:dyDescent="0.25"/>
    <row r="473" ht="15" hidden="1" customHeight="1" x14ac:dyDescent="0.25"/>
    <row r="474" ht="15" hidden="1" customHeight="1" x14ac:dyDescent="0.25"/>
    <row r="475" ht="15" hidden="1" customHeight="1" x14ac:dyDescent="0.25"/>
    <row r="476" ht="15" hidden="1" customHeight="1" x14ac:dyDescent="0.25"/>
    <row r="477" ht="15" hidden="1" customHeight="1" x14ac:dyDescent="0.25"/>
    <row r="478" ht="15" hidden="1" customHeight="1" x14ac:dyDescent="0.25"/>
    <row r="479" ht="15" hidden="1" customHeight="1" x14ac:dyDescent="0.25"/>
    <row r="480" ht="15" hidden="1" customHeight="1" x14ac:dyDescent="0.25"/>
    <row r="481" ht="15" hidden="1" customHeight="1" x14ac:dyDescent="0.25"/>
    <row r="482" ht="15" hidden="1" customHeight="1" x14ac:dyDescent="0.25"/>
    <row r="483" ht="15" hidden="1" customHeight="1" x14ac:dyDescent="0.25"/>
    <row r="484" ht="15" hidden="1" customHeight="1" x14ac:dyDescent="0.25"/>
    <row r="485" ht="15" hidden="1" customHeight="1" x14ac:dyDescent="0.25"/>
    <row r="486" ht="15" hidden="1" customHeight="1" x14ac:dyDescent="0.25"/>
    <row r="487" ht="15" hidden="1" customHeight="1" x14ac:dyDescent="0.25"/>
    <row r="488" ht="15" hidden="1" customHeight="1" x14ac:dyDescent="0.25"/>
    <row r="489" ht="15" hidden="1" customHeight="1" x14ac:dyDescent="0.25"/>
    <row r="490" ht="15" hidden="1" customHeight="1" x14ac:dyDescent="0.25"/>
    <row r="491" ht="15" hidden="1" customHeight="1" x14ac:dyDescent="0.25"/>
    <row r="492" ht="15" hidden="1" customHeight="1" x14ac:dyDescent="0.25"/>
    <row r="493" ht="15" hidden="1" customHeight="1" x14ac:dyDescent="0.25"/>
    <row r="494" ht="15" hidden="1" customHeight="1" x14ac:dyDescent="0.25"/>
    <row r="495" ht="15" hidden="1" customHeight="1" x14ac:dyDescent="0.25"/>
    <row r="496" ht="15" hidden="1" customHeight="1" x14ac:dyDescent="0.25"/>
    <row r="497" ht="15" hidden="1" customHeight="1" x14ac:dyDescent="0.25"/>
    <row r="498" ht="15" hidden="1" customHeight="1" x14ac:dyDescent="0.25"/>
    <row r="499" ht="15" hidden="1" customHeight="1" x14ac:dyDescent="0.25"/>
    <row r="500" ht="15" hidden="1" customHeight="1" x14ac:dyDescent="0.25"/>
    <row r="501" ht="15" hidden="1" customHeight="1" x14ac:dyDescent="0.25"/>
    <row r="502" ht="15" hidden="1" customHeight="1" x14ac:dyDescent="0.25"/>
    <row r="503" ht="15" hidden="1" customHeight="1" x14ac:dyDescent="0.25"/>
    <row r="504" ht="15" hidden="1" customHeight="1" x14ac:dyDescent="0.25"/>
    <row r="505" ht="15" hidden="1" customHeight="1" x14ac:dyDescent="0.25"/>
    <row r="506" ht="15" hidden="1" customHeight="1" x14ac:dyDescent="0.25"/>
    <row r="507" ht="15" hidden="1" customHeight="1" x14ac:dyDescent="0.25"/>
    <row r="508" ht="15" hidden="1" customHeight="1" x14ac:dyDescent="0.25"/>
    <row r="509" ht="15" hidden="1" customHeight="1" x14ac:dyDescent="0.25"/>
    <row r="510" ht="15" hidden="1" customHeight="1" x14ac:dyDescent="0.25"/>
    <row r="511" ht="15" hidden="1" customHeight="1" x14ac:dyDescent="0.25"/>
    <row r="512" ht="15" hidden="1" customHeight="1" x14ac:dyDescent="0.25"/>
    <row r="513" ht="15" hidden="1" customHeight="1" x14ac:dyDescent="0.25"/>
    <row r="514" ht="15" hidden="1" customHeight="1" x14ac:dyDescent="0.25"/>
    <row r="515" ht="15" hidden="1" customHeight="1" x14ac:dyDescent="0.25"/>
    <row r="516" ht="15" hidden="1" customHeight="1" x14ac:dyDescent="0.25"/>
    <row r="517" ht="15" hidden="1" customHeight="1" x14ac:dyDescent="0.25"/>
    <row r="518" ht="15" hidden="1" customHeight="1" x14ac:dyDescent="0.25"/>
    <row r="519" ht="15" hidden="1" customHeight="1" x14ac:dyDescent="0.25"/>
    <row r="520" ht="15" hidden="1" customHeight="1" x14ac:dyDescent="0.25"/>
    <row r="521" ht="15" hidden="1" customHeight="1" x14ac:dyDescent="0.25"/>
    <row r="522" ht="15" hidden="1" customHeight="1" x14ac:dyDescent="0.25"/>
    <row r="523" ht="15" hidden="1" customHeight="1" x14ac:dyDescent="0.25"/>
    <row r="524" ht="15" hidden="1" customHeight="1" x14ac:dyDescent="0.25"/>
    <row r="525" ht="15" hidden="1" customHeight="1" x14ac:dyDescent="0.25"/>
    <row r="526" ht="15" hidden="1" customHeight="1" x14ac:dyDescent="0.25"/>
    <row r="527" ht="15" hidden="1" customHeight="1" x14ac:dyDescent="0.25"/>
    <row r="528" ht="15" hidden="1" customHeight="1" x14ac:dyDescent="0.25"/>
    <row r="529" ht="15" hidden="1" customHeight="1" x14ac:dyDescent="0.25"/>
    <row r="530" ht="15" hidden="1" customHeight="1" x14ac:dyDescent="0.25"/>
    <row r="531" ht="15" hidden="1" customHeight="1" x14ac:dyDescent="0.25"/>
    <row r="532" ht="15" hidden="1" customHeight="1" x14ac:dyDescent="0.25"/>
    <row r="533" ht="15" hidden="1" customHeight="1" x14ac:dyDescent="0.25"/>
    <row r="534" ht="15" hidden="1" customHeight="1" x14ac:dyDescent="0.25"/>
    <row r="535" ht="15" hidden="1" customHeight="1" x14ac:dyDescent="0.25"/>
    <row r="536" ht="15" hidden="1" customHeight="1" x14ac:dyDescent="0.25"/>
    <row r="537" ht="15" hidden="1" customHeight="1" x14ac:dyDescent="0.25"/>
    <row r="538" ht="15" hidden="1" customHeight="1" x14ac:dyDescent="0.25"/>
    <row r="539" ht="15" hidden="1" customHeight="1" x14ac:dyDescent="0.25"/>
    <row r="540" ht="15" hidden="1" customHeight="1" x14ac:dyDescent="0.25"/>
    <row r="541" ht="15" hidden="1" customHeight="1" x14ac:dyDescent="0.25"/>
    <row r="542" ht="15" hidden="1" customHeight="1" x14ac:dyDescent="0.25"/>
    <row r="543" ht="15" hidden="1" customHeight="1" x14ac:dyDescent="0.25"/>
    <row r="544" ht="15" hidden="1" customHeight="1" x14ac:dyDescent="0.25"/>
    <row r="545" ht="15" hidden="1" customHeight="1" x14ac:dyDescent="0.25"/>
    <row r="546" ht="15" hidden="1" customHeight="1" x14ac:dyDescent="0.25"/>
    <row r="547" ht="15" hidden="1" customHeight="1" x14ac:dyDescent="0.25"/>
    <row r="548" ht="15" hidden="1" customHeight="1" x14ac:dyDescent="0.25"/>
    <row r="549" ht="15" hidden="1" customHeight="1" x14ac:dyDescent="0.25"/>
    <row r="550" ht="15" hidden="1" customHeight="1" x14ac:dyDescent="0.25"/>
    <row r="551" ht="15" hidden="1" customHeight="1" x14ac:dyDescent="0.25"/>
    <row r="552" ht="15" hidden="1" customHeight="1" x14ac:dyDescent="0.25"/>
    <row r="553" ht="15" hidden="1" customHeight="1" x14ac:dyDescent="0.25"/>
    <row r="554" ht="15" hidden="1" customHeight="1" x14ac:dyDescent="0.25"/>
    <row r="555" ht="15" hidden="1" customHeight="1" x14ac:dyDescent="0.25"/>
    <row r="556" ht="15" hidden="1" customHeight="1" x14ac:dyDescent="0.25"/>
    <row r="557" ht="15" hidden="1" customHeight="1" x14ac:dyDescent="0.25"/>
    <row r="558" ht="15" hidden="1" customHeight="1" x14ac:dyDescent="0.25"/>
    <row r="559" ht="15" hidden="1" customHeight="1" x14ac:dyDescent="0.25"/>
    <row r="560" ht="15" hidden="1" customHeight="1" x14ac:dyDescent="0.25"/>
    <row r="561" ht="15" hidden="1" customHeight="1" x14ac:dyDescent="0.25"/>
    <row r="562" ht="15" hidden="1" customHeight="1" x14ac:dyDescent="0.25"/>
    <row r="563" ht="15" hidden="1" customHeight="1" x14ac:dyDescent="0.25"/>
    <row r="564" ht="15" hidden="1" customHeight="1" x14ac:dyDescent="0.25"/>
    <row r="565" ht="15" hidden="1" customHeight="1" x14ac:dyDescent="0.25"/>
    <row r="566" ht="15" hidden="1" customHeight="1" x14ac:dyDescent="0.25"/>
    <row r="567" ht="15" hidden="1" customHeight="1" x14ac:dyDescent="0.25"/>
    <row r="568" ht="15" hidden="1" customHeight="1" x14ac:dyDescent="0.25"/>
    <row r="569" ht="15" hidden="1" customHeight="1" x14ac:dyDescent="0.25"/>
    <row r="570" ht="15" hidden="1" customHeight="1" x14ac:dyDescent="0.25"/>
    <row r="571" ht="15" hidden="1" customHeight="1" x14ac:dyDescent="0.25"/>
    <row r="572" ht="15" hidden="1" customHeight="1" x14ac:dyDescent="0.25"/>
    <row r="573" ht="15" hidden="1" customHeight="1" x14ac:dyDescent="0.25"/>
    <row r="574" ht="15" hidden="1" customHeight="1" x14ac:dyDescent="0.25"/>
    <row r="575" ht="15" hidden="1" customHeight="1" x14ac:dyDescent="0.25"/>
    <row r="576" ht="15" hidden="1" customHeight="1" x14ac:dyDescent="0.25"/>
    <row r="577" ht="15" hidden="1" customHeight="1" x14ac:dyDescent="0.25"/>
    <row r="578" ht="15" hidden="1" customHeight="1" x14ac:dyDescent="0.25"/>
    <row r="579" ht="15" hidden="1" customHeight="1" x14ac:dyDescent="0.25"/>
    <row r="580" ht="15" hidden="1" customHeight="1" x14ac:dyDescent="0.25"/>
    <row r="581" ht="15" hidden="1" customHeight="1" x14ac:dyDescent="0.25"/>
    <row r="582" ht="15" hidden="1" customHeight="1" x14ac:dyDescent="0.25"/>
    <row r="583" ht="15" hidden="1" customHeight="1" x14ac:dyDescent="0.25"/>
    <row r="584" ht="15" hidden="1" customHeight="1" x14ac:dyDescent="0.25"/>
    <row r="585" ht="15" hidden="1" customHeight="1" x14ac:dyDescent="0.25"/>
    <row r="586" ht="15" hidden="1" customHeight="1" x14ac:dyDescent="0.25"/>
    <row r="587" ht="15" hidden="1" customHeight="1" x14ac:dyDescent="0.25"/>
    <row r="588" ht="15" hidden="1" customHeight="1" x14ac:dyDescent="0.25"/>
    <row r="589" ht="15" hidden="1" customHeight="1" x14ac:dyDescent="0.25"/>
    <row r="590" ht="15" hidden="1" customHeight="1" x14ac:dyDescent="0.25"/>
    <row r="591" ht="15" hidden="1" customHeight="1" x14ac:dyDescent="0.25"/>
    <row r="592" ht="15" hidden="1" customHeight="1" x14ac:dyDescent="0.25"/>
    <row r="593" ht="15" hidden="1" customHeight="1" x14ac:dyDescent="0.25"/>
    <row r="594" ht="15" hidden="1" customHeight="1" x14ac:dyDescent="0.25"/>
    <row r="595" ht="15" hidden="1" customHeight="1" x14ac:dyDescent="0.25"/>
    <row r="596" ht="15" hidden="1" customHeight="1" x14ac:dyDescent="0.25"/>
    <row r="597" ht="15" hidden="1" customHeight="1" x14ac:dyDescent="0.25"/>
    <row r="598" ht="15" hidden="1" customHeight="1" x14ac:dyDescent="0.25"/>
    <row r="599" ht="15" hidden="1" customHeight="1" x14ac:dyDescent="0.25"/>
    <row r="600" ht="15" hidden="1" customHeight="1" x14ac:dyDescent="0.25"/>
    <row r="601" ht="15" hidden="1" customHeight="1" x14ac:dyDescent="0.25"/>
    <row r="602" ht="15" hidden="1" customHeight="1" x14ac:dyDescent="0.25"/>
    <row r="603" ht="15" hidden="1" customHeight="1" x14ac:dyDescent="0.25"/>
    <row r="604" ht="15" hidden="1" customHeight="1" x14ac:dyDescent="0.25"/>
    <row r="605" ht="15" hidden="1" customHeight="1" x14ac:dyDescent="0.25"/>
    <row r="606" ht="15" hidden="1" customHeight="1" x14ac:dyDescent="0.25"/>
    <row r="607" ht="15" hidden="1" customHeight="1" x14ac:dyDescent="0.25"/>
    <row r="608" ht="15" hidden="1" customHeight="1" x14ac:dyDescent="0.25"/>
    <row r="609" ht="15" hidden="1" customHeight="1" x14ac:dyDescent="0.25"/>
    <row r="610" ht="15" hidden="1" customHeight="1" x14ac:dyDescent="0.25"/>
    <row r="611" ht="15" hidden="1" customHeight="1" x14ac:dyDescent="0.25"/>
    <row r="612" ht="15" hidden="1" customHeight="1" x14ac:dyDescent="0.25"/>
    <row r="613" ht="15" hidden="1" customHeight="1" x14ac:dyDescent="0.25"/>
    <row r="614" ht="15" hidden="1" customHeight="1" x14ac:dyDescent="0.25"/>
    <row r="615" ht="15" hidden="1" customHeight="1" x14ac:dyDescent="0.25"/>
    <row r="616" ht="15" hidden="1" customHeight="1" x14ac:dyDescent="0.25"/>
    <row r="617" ht="15" hidden="1" customHeight="1" x14ac:dyDescent="0.25"/>
    <row r="618" ht="15" hidden="1" customHeight="1" x14ac:dyDescent="0.25"/>
    <row r="619" ht="15" hidden="1" customHeight="1" x14ac:dyDescent="0.25"/>
    <row r="620" ht="15" hidden="1" customHeight="1" x14ac:dyDescent="0.25"/>
    <row r="621" ht="15" hidden="1" customHeight="1" x14ac:dyDescent="0.25"/>
    <row r="622" ht="15" hidden="1" customHeight="1" x14ac:dyDescent="0.25"/>
    <row r="623" ht="15" hidden="1" customHeight="1" x14ac:dyDescent="0.25"/>
    <row r="624" ht="15" hidden="1" customHeight="1" x14ac:dyDescent="0.25"/>
    <row r="625" ht="15" hidden="1" customHeight="1" x14ac:dyDescent="0.25"/>
    <row r="626" ht="15" hidden="1" customHeight="1" x14ac:dyDescent="0.25"/>
    <row r="627" ht="15" hidden="1" customHeight="1" x14ac:dyDescent="0.25"/>
    <row r="628" ht="15" hidden="1" customHeight="1" x14ac:dyDescent="0.25"/>
    <row r="629" ht="15" hidden="1" customHeight="1" x14ac:dyDescent="0.25"/>
    <row r="630" ht="15" hidden="1" customHeight="1" x14ac:dyDescent="0.25"/>
    <row r="631" ht="15" hidden="1" customHeight="1" x14ac:dyDescent="0.25"/>
    <row r="632" ht="15" hidden="1" customHeight="1" x14ac:dyDescent="0.25"/>
    <row r="633" ht="15" hidden="1" customHeight="1" x14ac:dyDescent="0.25"/>
    <row r="634" ht="15" hidden="1" customHeight="1" x14ac:dyDescent="0.25"/>
    <row r="635" ht="15" hidden="1" customHeight="1" x14ac:dyDescent="0.25"/>
    <row r="636" ht="15" hidden="1" customHeight="1" x14ac:dyDescent="0.25"/>
    <row r="637" ht="15" hidden="1" customHeight="1" x14ac:dyDescent="0.25"/>
    <row r="638" ht="15" hidden="1" customHeight="1" x14ac:dyDescent="0.25"/>
    <row r="639" ht="15" hidden="1" customHeight="1" x14ac:dyDescent="0.25"/>
    <row r="640" ht="15" hidden="1" customHeight="1" x14ac:dyDescent="0.25"/>
    <row r="641" ht="15" hidden="1" customHeight="1" x14ac:dyDescent="0.25"/>
    <row r="642" ht="15" hidden="1" customHeight="1" x14ac:dyDescent="0.25"/>
    <row r="643" ht="15" hidden="1" customHeight="1" x14ac:dyDescent="0.25"/>
    <row r="644" ht="15" hidden="1" customHeight="1" x14ac:dyDescent="0.25"/>
    <row r="645" ht="15" hidden="1" customHeight="1" x14ac:dyDescent="0.25"/>
    <row r="646" ht="15" hidden="1" customHeight="1" x14ac:dyDescent="0.25"/>
    <row r="647" ht="15" hidden="1" customHeight="1" x14ac:dyDescent="0.25"/>
    <row r="648" ht="15" hidden="1" customHeight="1" x14ac:dyDescent="0.25"/>
    <row r="649" ht="15" hidden="1" customHeight="1" x14ac:dyDescent="0.25"/>
    <row r="650" ht="15" hidden="1" customHeight="1" x14ac:dyDescent="0.25"/>
    <row r="651" ht="15" hidden="1" customHeight="1" x14ac:dyDescent="0.25"/>
    <row r="652" ht="15" hidden="1" customHeight="1" x14ac:dyDescent="0.25"/>
    <row r="653" ht="15" hidden="1" customHeight="1" x14ac:dyDescent="0.25"/>
    <row r="654" ht="15" hidden="1" customHeight="1" x14ac:dyDescent="0.25"/>
    <row r="655" ht="15" hidden="1" customHeight="1" x14ac:dyDescent="0.25"/>
    <row r="656" ht="15" hidden="1" customHeight="1" x14ac:dyDescent="0.25"/>
    <row r="657" ht="15" hidden="1" customHeight="1" x14ac:dyDescent="0.25"/>
    <row r="658" ht="15" hidden="1" customHeight="1" x14ac:dyDescent="0.25"/>
    <row r="659" ht="15" hidden="1" customHeight="1" x14ac:dyDescent="0.25"/>
    <row r="660" ht="15" hidden="1" customHeight="1" x14ac:dyDescent="0.25"/>
    <row r="661" ht="15" hidden="1" customHeight="1" x14ac:dyDescent="0.25"/>
    <row r="662" ht="15" hidden="1" customHeight="1" x14ac:dyDescent="0.25"/>
    <row r="663" ht="15" hidden="1" customHeight="1" x14ac:dyDescent="0.25"/>
    <row r="664" ht="15" hidden="1" customHeight="1" x14ac:dyDescent="0.25"/>
    <row r="665" ht="15" hidden="1" customHeight="1" x14ac:dyDescent="0.25"/>
    <row r="666" ht="15" hidden="1" customHeight="1" x14ac:dyDescent="0.25"/>
    <row r="667" ht="15" hidden="1" customHeight="1" x14ac:dyDescent="0.25"/>
    <row r="668" ht="15" hidden="1" customHeight="1" x14ac:dyDescent="0.25"/>
    <row r="669" ht="15" hidden="1" customHeight="1" x14ac:dyDescent="0.25"/>
    <row r="670" ht="15" hidden="1" customHeight="1" x14ac:dyDescent="0.25"/>
    <row r="671" ht="15" hidden="1" customHeight="1" x14ac:dyDescent="0.25"/>
    <row r="672" ht="15" hidden="1" customHeight="1" x14ac:dyDescent="0.25"/>
    <row r="673" ht="15" hidden="1" customHeight="1" x14ac:dyDescent="0.25"/>
    <row r="674" ht="15" hidden="1" customHeight="1" x14ac:dyDescent="0.25"/>
    <row r="675" ht="15" hidden="1" customHeight="1" x14ac:dyDescent="0.25"/>
    <row r="676" ht="15" hidden="1" customHeight="1" x14ac:dyDescent="0.25"/>
    <row r="677" ht="15" hidden="1" customHeight="1" x14ac:dyDescent="0.25"/>
    <row r="678" ht="15" hidden="1" customHeight="1" x14ac:dyDescent="0.25"/>
    <row r="679" ht="15" hidden="1" customHeight="1" x14ac:dyDescent="0.25"/>
    <row r="680" ht="15" hidden="1" customHeight="1" x14ac:dyDescent="0.25"/>
    <row r="681" ht="15" hidden="1" customHeight="1" x14ac:dyDescent="0.25"/>
    <row r="682" ht="15" hidden="1" customHeight="1" x14ac:dyDescent="0.25"/>
    <row r="683" ht="15" hidden="1" customHeight="1" x14ac:dyDescent="0.25"/>
    <row r="684" ht="15" hidden="1" customHeight="1" x14ac:dyDescent="0.25"/>
    <row r="685" ht="15" hidden="1" customHeight="1" x14ac:dyDescent="0.25"/>
    <row r="686" ht="15" hidden="1" customHeight="1" x14ac:dyDescent="0.25"/>
    <row r="687" ht="15" hidden="1" customHeight="1" x14ac:dyDescent="0.25"/>
    <row r="688" ht="15" hidden="1" customHeight="1" x14ac:dyDescent="0.25"/>
    <row r="689" ht="15" hidden="1" customHeight="1" x14ac:dyDescent="0.25"/>
    <row r="690" ht="15" hidden="1" customHeight="1" x14ac:dyDescent="0.25"/>
    <row r="691" ht="15" hidden="1" customHeight="1" x14ac:dyDescent="0.25"/>
    <row r="692" ht="15" hidden="1" customHeight="1" x14ac:dyDescent="0.25"/>
    <row r="693" ht="15" hidden="1" customHeight="1" x14ac:dyDescent="0.25"/>
    <row r="694" ht="15" hidden="1" customHeight="1" x14ac:dyDescent="0.25"/>
    <row r="695" ht="15" hidden="1" customHeight="1" x14ac:dyDescent="0.25"/>
    <row r="696" ht="15" hidden="1" customHeight="1" x14ac:dyDescent="0.25"/>
    <row r="697" ht="15" hidden="1" customHeight="1" x14ac:dyDescent="0.25"/>
    <row r="698" ht="15" hidden="1" customHeight="1" x14ac:dyDescent="0.25"/>
    <row r="699" ht="15" hidden="1" customHeight="1" x14ac:dyDescent="0.25"/>
    <row r="700" ht="15" hidden="1" customHeight="1" x14ac:dyDescent="0.25"/>
    <row r="701" ht="15" hidden="1" customHeight="1" x14ac:dyDescent="0.25"/>
    <row r="702" ht="15" hidden="1" customHeight="1" x14ac:dyDescent="0.25"/>
    <row r="703" ht="15" hidden="1" customHeight="1" x14ac:dyDescent="0.25"/>
    <row r="704" ht="15" hidden="1" customHeight="1" x14ac:dyDescent="0.25"/>
    <row r="705" ht="15" hidden="1" customHeight="1" x14ac:dyDescent="0.25"/>
    <row r="706" ht="15" hidden="1" customHeight="1" x14ac:dyDescent="0.25"/>
    <row r="707" ht="15" hidden="1" customHeight="1" x14ac:dyDescent="0.25"/>
    <row r="708" ht="15" hidden="1" customHeight="1" x14ac:dyDescent="0.25"/>
    <row r="709" ht="15" hidden="1" customHeight="1" x14ac:dyDescent="0.25"/>
    <row r="710" ht="15" hidden="1" customHeight="1" x14ac:dyDescent="0.25"/>
    <row r="711" ht="15" hidden="1" customHeight="1" x14ac:dyDescent="0.25"/>
    <row r="712" ht="15" hidden="1" customHeight="1" x14ac:dyDescent="0.25"/>
    <row r="713" ht="15" hidden="1" customHeight="1" x14ac:dyDescent="0.25"/>
    <row r="714" ht="15" hidden="1" customHeight="1" x14ac:dyDescent="0.25"/>
    <row r="715" ht="15" hidden="1" customHeight="1" x14ac:dyDescent="0.25"/>
    <row r="716" ht="15" hidden="1" customHeight="1" x14ac:dyDescent="0.25"/>
    <row r="717" ht="15" hidden="1" customHeight="1" x14ac:dyDescent="0.25"/>
    <row r="718" ht="15" hidden="1" customHeight="1" x14ac:dyDescent="0.25"/>
    <row r="719" ht="15" hidden="1" customHeight="1" x14ac:dyDescent="0.25"/>
    <row r="720" ht="15" hidden="1" customHeight="1" x14ac:dyDescent="0.25"/>
    <row r="721" ht="15" hidden="1" customHeight="1" x14ac:dyDescent="0.25"/>
    <row r="722" ht="15" hidden="1" customHeight="1" x14ac:dyDescent="0.25"/>
    <row r="723" ht="15" hidden="1" customHeight="1" x14ac:dyDescent="0.25"/>
    <row r="724" ht="15" hidden="1" customHeight="1" x14ac:dyDescent="0.25"/>
    <row r="725" ht="15" hidden="1" customHeight="1" x14ac:dyDescent="0.25"/>
    <row r="726" ht="15" hidden="1" customHeight="1" x14ac:dyDescent="0.25"/>
    <row r="727" ht="15" hidden="1" customHeight="1" x14ac:dyDescent="0.25"/>
    <row r="728" ht="15" hidden="1" customHeight="1" x14ac:dyDescent="0.25"/>
    <row r="729" ht="15" hidden="1" customHeight="1" x14ac:dyDescent="0.25"/>
    <row r="730" ht="15" hidden="1" customHeight="1" x14ac:dyDescent="0.25"/>
    <row r="731" ht="15" hidden="1" customHeight="1" x14ac:dyDescent="0.25"/>
    <row r="732" ht="15" hidden="1" customHeight="1" x14ac:dyDescent="0.25"/>
    <row r="733" ht="15" hidden="1" customHeight="1" x14ac:dyDescent="0.25"/>
    <row r="734" ht="15" hidden="1" customHeight="1" x14ac:dyDescent="0.25"/>
    <row r="735" ht="15" hidden="1" customHeight="1" x14ac:dyDescent="0.25"/>
    <row r="736" ht="15" hidden="1" customHeight="1" x14ac:dyDescent="0.25"/>
    <row r="737" ht="15" hidden="1" customHeight="1" x14ac:dyDescent="0.25"/>
    <row r="738" ht="15" hidden="1" customHeight="1" x14ac:dyDescent="0.25"/>
    <row r="739" ht="15" hidden="1" customHeight="1" x14ac:dyDescent="0.25"/>
    <row r="740" ht="15" hidden="1" customHeight="1" x14ac:dyDescent="0.25"/>
    <row r="741" ht="15" hidden="1" customHeight="1" x14ac:dyDescent="0.25"/>
    <row r="742" ht="15" hidden="1" customHeight="1" x14ac:dyDescent="0.25"/>
    <row r="743" ht="15" hidden="1" customHeight="1" x14ac:dyDescent="0.25"/>
    <row r="744" ht="15" hidden="1" customHeight="1" x14ac:dyDescent="0.25"/>
    <row r="745" ht="15" hidden="1" customHeight="1" x14ac:dyDescent="0.25"/>
    <row r="746" ht="15" hidden="1" customHeight="1" x14ac:dyDescent="0.25"/>
    <row r="747" ht="15" hidden="1" customHeight="1" x14ac:dyDescent="0.25"/>
    <row r="748" ht="15" hidden="1" customHeight="1" x14ac:dyDescent="0.25"/>
    <row r="749" ht="15" hidden="1" customHeight="1" x14ac:dyDescent="0.25"/>
    <row r="750" ht="15" hidden="1" customHeight="1" x14ac:dyDescent="0.25"/>
    <row r="751" ht="15" hidden="1" customHeight="1" x14ac:dyDescent="0.25"/>
    <row r="752" ht="15" hidden="1" customHeight="1" x14ac:dyDescent="0.25"/>
    <row r="753" ht="15" hidden="1" customHeight="1" x14ac:dyDescent="0.25"/>
    <row r="754" ht="15" hidden="1" customHeight="1" x14ac:dyDescent="0.25"/>
    <row r="755" ht="15" hidden="1" customHeight="1" x14ac:dyDescent="0.25"/>
    <row r="756" ht="15" hidden="1" customHeight="1" x14ac:dyDescent="0.25"/>
    <row r="757" ht="15" hidden="1" customHeight="1" x14ac:dyDescent="0.25"/>
    <row r="758" ht="15" hidden="1" customHeight="1" x14ac:dyDescent="0.25"/>
    <row r="759" ht="15" hidden="1" customHeight="1" x14ac:dyDescent="0.25"/>
    <row r="760" ht="15" hidden="1" customHeight="1" x14ac:dyDescent="0.25"/>
  </sheetData>
  <mergeCells count="16">
    <mergeCell ref="B4:I4"/>
    <mergeCell ref="B49:I59"/>
    <mergeCell ref="D33:H33"/>
    <mergeCell ref="D34:H34"/>
    <mergeCell ref="D35:H35"/>
    <mergeCell ref="D36:H36"/>
    <mergeCell ref="D40:H40"/>
    <mergeCell ref="D41:H41"/>
    <mergeCell ref="D42:H42"/>
    <mergeCell ref="D43:H43"/>
    <mergeCell ref="B79:I89"/>
    <mergeCell ref="K97:O98"/>
    <mergeCell ref="B95:I97"/>
    <mergeCell ref="D65:H65"/>
    <mergeCell ref="D63:H63"/>
    <mergeCell ref="E71:H71"/>
  </mergeCells>
  <dataValidations count="2">
    <dataValidation type="list" allowBlank="1" showInputMessage="1" showErrorMessage="1" sqref="E71:H71" xr:uid="{00000000-0002-0000-0000-000000000000}">
      <formula1>counties</formula1>
    </dataValidation>
    <dataValidation type="list" allowBlank="1" showInputMessage="1" showErrorMessage="1" sqref="E74 G134" xr:uid="{00000000-0002-0000-0000-000001000000}">
      <formula1>yn</formula1>
    </dataValidation>
  </dataValidations>
  <hyperlinks>
    <hyperlink ref="F93" r:id="rId1" xr:uid="{00000000-0004-0000-0000-000000000000}"/>
    <hyperlink ref="B140" r:id="rId2" location="commercial-calc" xr:uid="{21F45D53-AD0A-4529-B6A1-3C60FC09EC1D}"/>
  </hyperlinks>
  <printOptions horizontalCentered="1"/>
  <pageMargins left="0.5" right="0.5" top="0.5" bottom="0.5" header="0.3" footer="0.3"/>
  <pageSetup scale="79" fitToHeight="5" orientation="portrait" horizontalDpi="1200" verticalDpi="1200" r:id="rId3"/>
  <headerFooter>
    <oddFooter>&amp;R&amp;"Segoe UI,Regular"&amp;10&amp;K01+020Project Data Sheet  | &amp;P</oddFooter>
  </headerFooter>
  <rowBreaks count="2" manualBreakCount="2">
    <brk id="60" min="1" max="8" man="1"/>
    <brk id="299" min="1" max="8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Data</vt:lpstr>
      <vt:lpstr>counties</vt:lpstr>
      <vt:lpstr>'Project Data'!Print_Area</vt:lpstr>
      <vt:lpstr>yn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Scheuren</dc:creator>
  <cp:lastModifiedBy>Paul</cp:lastModifiedBy>
  <cp:lastPrinted>2015-06-22T18:55:50Z</cp:lastPrinted>
  <dcterms:created xsi:type="dcterms:W3CDTF">2014-10-07T13:02:29Z</dcterms:created>
  <dcterms:modified xsi:type="dcterms:W3CDTF">2018-07-10T16:47:25Z</dcterms:modified>
</cp:coreProperties>
</file>